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04" i="1" l="1"/>
  <c r="A204" i="1"/>
  <c r="L203" i="1"/>
  <c r="J203" i="1"/>
  <c r="I203" i="1"/>
  <c r="H203" i="1"/>
  <c r="G203" i="1"/>
  <c r="F203" i="1"/>
  <c r="B194" i="1"/>
  <c r="A194" i="1"/>
  <c r="L193" i="1"/>
  <c r="L204" i="1" s="1"/>
  <c r="J193" i="1"/>
  <c r="J204" i="1" s="1"/>
  <c r="I193" i="1"/>
  <c r="I204" i="1" s="1"/>
  <c r="H193" i="1"/>
  <c r="H204" i="1" s="1"/>
  <c r="G193" i="1"/>
  <c r="G204" i="1" s="1"/>
  <c r="F193" i="1"/>
  <c r="F204" i="1" s="1"/>
  <c r="B185" i="1"/>
  <c r="A185" i="1"/>
  <c r="L184" i="1"/>
  <c r="J184" i="1"/>
  <c r="I184" i="1"/>
  <c r="H184" i="1"/>
  <c r="G184" i="1"/>
  <c r="F184" i="1"/>
  <c r="B175" i="1"/>
  <c r="A175" i="1"/>
  <c r="L174" i="1"/>
  <c r="L185" i="1" s="1"/>
  <c r="J174" i="1"/>
  <c r="J185" i="1" s="1"/>
  <c r="I174" i="1"/>
  <c r="I185" i="1" s="1"/>
  <c r="H174" i="1"/>
  <c r="H185" i="1" s="1"/>
  <c r="G174" i="1"/>
  <c r="G185" i="1" s="1"/>
  <c r="F174" i="1"/>
  <c r="F185" i="1" s="1"/>
  <c r="B164" i="1"/>
  <c r="A164" i="1"/>
  <c r="L163" i="1"/>
  <c r="J163" i="1"/>
  <c r="I163" i="1"/>
  <c r="H163" i="1"/>
  <c r="G163" i="1"/>
  <c r="F163" i="1"/>
  <c r="B154" i="1"/>
  <c r="A154" i="1"/>
  <c r="L153" i="1"/>
  <c r="L164" i="1" s="1"/>
  <c r="J153" i="1"/>
  <c r="J164" i="1" s="1"/>
  <c r="I153" i="1"/>
  <c r="I164" i="1" s="1"/>
  <c r="H153" i="1"/>
  <c r="H164" i="1" s="1"/>
  <c r="G153" i="1"/>
  <c r="G164" i="1" s="1"/>
  <c r="F153" i="1"/>
  <c r="F164" i="1" s="1"/>
  <c r="B144" i="1"/>
  <c r="A144" i="1"/>
  <c r="L143" i="1"/>
  <c r="J143" i="1"/>
  <c r="I143" i="1"/>
  <c r="H143" i="1"/>
  <c r="G143" i="1"/>
  <c r="F143" i="1"/>
  <c r="B134" i="1"/>
  <c r="A134" i="1"/>
  <c r="L133" i="1"/>
  <c r="L144" i="1" s="1"/>
  <c r="J133" i="1"/>
  <c r="J144" i="1" s="1"/>
  <c r="I133" i="1"/>
  <c r="I144" i="1" s="1"/>
  <c r="H133" i="1"/>
  <c r="H144" i="1" s="1"/>
  <c r="G133" i="1"/>
  <c r="G144" i="1" s="1"/>
  <c r="F133" i="1"/>
  <c r="F144" i="1" s="1"/>
  <c r="B125" i="1"/>
  <c r="A125" i="1"/>
  <c r="L124" i="1"/>
  <c r="J124" i="1"/>
  <c r="I124" i="1"/>
  <c r="H124" i="1"/>
  <c r="G124" i="1"/>
  <c r="F124" i="1"/>
  <c r="B115" i="1"/>
  <c r="A115" i="1"/>
  <c r="L114" i="1"/>
  <c r="L125" i="1" s="1"/>
  <c r="J114" i="1"/>
  <c r="J125" i="1" s="1"/>
  <c r="I114" i="1"/>
  <c r="I125" i="1" s="1"/>
  <c r="H114" i="1"/>
  <c r="H125" i="1" s="1"/>
  <c r="G114" i="1"/>
  <c r="G125" i="1" s="1"/>
  <c r="F114" i="1"/>
  <c r="F125" i="1" s="1"/>
  <c r="B105" i="1"/>
  <c r="A105" i="1"/>
  <c r="L104" i="1"/>
  <c r="J104" i="1"/>
  <c r="I104" i="1"/>
  <c r="H104" i="1"/>
  <c r="G104" i="1"/>
  <c r="F104" i="1"/>
  <c r="B95" i="1"/>
  <c r="A95" i="1"/>
  <c r="L94" i="1"/>
  <c r="L105" i="1" s="1"/>
  <c r="J94" i="1"/>
  <c r="J105" i="1" s="1"/>
  <c r="I94" i="1"/>
  <c r="I105" i="1" s="1"/>
  <c r="H94" i="1"/>
  <c r="H105" i="1" s="1"/>
  <c r="G94" i="1"/>
  <c r="G105" i="1" s="1"/>
  <c r="F94" i="1"/>
  <c r="F105" i="1" s="1"/>
  <c r="B85" i="1"/>
  <c r="A85" i="1"/>
  <c r="L84" i="1"/>
  <c r="J84" i="1"/>
  <c r="I84" i="1"/>
  <c r="H84" i="1"/>
  <c r="G84" i="1"/>
  <c r="F84" i="1"/>
  <c r="B75" i="1"/>
  <c r="A75" i="1"/>
  <c r="L74" i="1"/>
  <c r="L85" i="1" s="1"/>
  <c r="J74" i="1"/>
  <c r="J85" i="1" s="1"/>
  <c r="I74" i="1"/>
  <c r="I85" i="1" s="1"/>
  <c r="H74" i="1"/>
  <c r="H85" i="1" s="1"/>
  <c r="G74" i="1"/>
  <c r="G85" i="1" s="1"/>
  <c r="F74" i="1"/>
  <c r="F85" i="1" s="1"/>
  <c r="B65" i="1"/>
  <c r="A65" i="1"/>
  <c r="L64" i="1"/>
  <c r="J64" i="1"/>
  <c r="I64" i="1"/>
  <c r="H64" i="1"/>
  <c r="G64" i="1"/>
  <c r="F64" i="1"/>
  <c r="B55" i="1"/>
  <c r="A55" i="1"/>
  <c r="L54" i="1"/>
  <c r="L65" i="1" s="1"/>
  <c r="J54" i="1"/>
  <c r="J65" i="1" s="1"/>
  <c r="I54" i="1"/>
  <c r="I65" i="1" s="1"/>
  <c r="H54" i="1"/>
  <c r="H65" i="1" s="1"/>
  <c r="G54" i="1"/>
  <c r="G65" i="1" s="1"/>
  <c r="F54" i="1"/>
  <c r="F65" i="1" s="1"/>
  <c r="B45" i="1"/>
  <c r="A45" i="1"/>
  <c r="L44" i="1"/>
  <c r="J44" i="1"/>
  <c r="I44" i="1"/>
  <c r="H44" i="1"/>
  <c r="G44" i="1"/>
  <c r="F44" i="1"/>
  <c r="B35" i="1"/>
  <c r="A35" i="1"/>
  <c r="L45" i="1"/>
  <c r="J45" i="1"/>
  <c r="I45" i="1"/>
  <c r="H45" i="1"/>
  <c r="G45" i="1"/>
  <c r="F45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205" i="1" l="1"/>
  <c r="J205" i="1"/>
  <c r="I205" i="1"/>
  <c r="H205" i="1"/>
  <c r="G205" i="1"/>
  <c r="F205" i="1"/>
</calcChain>
</file>

<file path=xl/sharedStrings.xml><?xml version="1.0" encoding="utf-8"?>
<sst xmlns="http://schemas.openxmlformats.org/spreadsheetml/2006/main" count="330" uniqueCount="122">
  <si>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</si>
  <si>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</si>
  <si>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</si>
  <si>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</si>
  <si>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</si>
  <si>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</si>
  <si>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</si>
  <si>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</si>
  <si>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</si>
  <si>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</si>
  <si>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</si>
  <si>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</si>
  <si>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</si>
  <si>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</si>
  <si>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</si>
  <si>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</si>
  <si>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</si>
  <si>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</si>
  <si>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</si>
  <si>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</si>
  <si>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</si>
  <si>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</si>
  <si>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</si>
  <si>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</si>
  <si>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</si>
  <si>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</si>
  <si>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</si>
  <si>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</si>
  <si>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</si>
  <si>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</si>
  <si>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</si>
  <si>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</si>
  <si>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</si>
  <si>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</si>
  <si>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</si>
  <si>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</si>
  <si>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</si>
  <si>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</si>
  <si>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</si>
  <si>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</si>
  <si>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54-2з</t>
  </si>
  <si>
    <t>54-23гн</t>
  </si>
  <si>
    <t>ржано-пшеничный</t>
  </si>
  <si>
    <t>пшеничный</t>
  </si>
  <si>
    <t>ржаной</t>
  </si>
  <si>
    <t>масло сливочное</t>
  </si>
  <si>
    <t>банан</t>
  </si>
  <si>
    <t>54-2о</t>
  </si>
  <si>
    <t>кофейный напиток с молоком</t>
  </si>
  <si>
    <t>54-16к</t>
  </si>
  <si>
    <t>пром</t>
  </si>
  <si>
    <t>какао с молоком</t>
  </si>
  <si>
    <t>54-21гн</t>
  </si>
  <si>
    <t>огурец в нарезке</t>
  </si>
  <si>
    <t>с 1 по 15</t>
  </si>
  <si>
    <t>марта</t>
  </si>
  <si>
    <t>Сыр</t>
  </si>
  <si>
    <t>гор. Блюдо</t>
  </si>
  <si>
    <t>Каша "Дружба"</t>
  </si>
  <si>
    <t>Чай слимоном и сахаром</t>
  </si>
  <si>
    <t>Булочка с повидлом</t>
  </si>
  <si>
    <t>Яблоко</t>
  </si>
  <si>
    <t>54-1з</t>
  </si>
  <si>
    <t>54-3гн</t>
  </si>
  <si>
    <t>гор. Напиток</t>
  </si>
  <si>
    <t>54-8г</t>
  </si>
  <si>
    <t>Помидор в нарезке</t>
  </si>
  <si>
    <t>тефтели из говядины с рисом</t>
  </si>
  <si>
    <t>каша перловая рассыпчатая</t>
  </si>
  <si>
    <t>капуста тушеная</t>
  </si>
  <si>
    <t>чай с лимоном и сахаром</t>
  </si>
  <si>
    <t>54-3з</t>
  </si>
  <si>
    <t>54-16м</t>
  </si>
  <si>
    <t>54-5г</t>
  </si>
  <si>
    <t>салат из свежих помидоров и огурцов</t>
  </si>
  <si>
    <t>жаркое по-домашнему</t>
  </si>
  <si>
    <t>54-5з</t>
  </si>
  <si>
    <t>54-9м</t>
  </si>
  <si>
    <t>вареники с картофелем</t>
  </si>
  <si>
    <t>сок яблочный</t>
  </si>
  <si>
    <t>икра кабачковая</t>
  </si>
  <si>
    <t>рыба тушеная в томате с овощами</t>
  </si>
  <si>
    <t>картофель отварной в молоке</t>
  </si>
  <si>
    <t>компот из яблок с лимоном</t>
  </si>
  <si>
    <t>54-11р</t>
  </si>
  <si>
    <t>54-10г</t>
  </si>
  <si>
    <t>54-34хн</t>
  </si>
  <si>
    <t>фрукт</t>
  </si>
  <si>
    <t>мандарин</t>
  </si>
  <si>
    <t>биточек из курицы</t>
  </si>
  <si>
    <t>макароны отварные</t>
  </si>
  <si>
    <t>икра морковная</t>
  </si>
  <si>
    <t>54-23м</t>
  </si>
  <si>
    <t>54-1г</t>
  </si>
  <si>
    <t>54-12з</t>
  </si>
  <si>
    <t>омлет с зеленым горошком</t>
  </si>
  <si>
    <t>молоко кипяченое</t>
  </si>
  <si>
    <t>МБОУ Благовещенская СОШ Купинского района</t>
  </si>
  <si>
    <t>Просолупова О.Н.</t>
  </si>
  <si>
    <t>Салат картофельный с морковью и зелёным горошком</t>
  </si>
  <si>
    <t>54-34з</t>
  </si>
  <si>
    <t>Картофельное пюре</t>
  </si>
  <si>
    <t>54-11г</t>
  </si>
  <si>
    <t>Капуста тушеная</t>
  </si>
  <si>
    <t>Печень говяжья по-строгановски</t>
  </si>
  <si>
    <t>54-18м</t>
  </si>
  <si>
    <t>Компот из сухофруктов</t>
  </si>
  <si>
    <t>54-1хн</t>
  </si>
  <si>
    <t>Салат Пестрый</t>
  </si>
  <si>
    <t>Пудинг из творога с яблоками</t>
  </si>
  <si>
    <t>54-4т</t>
  </si>
  <si>
    <t>Соус из кураги</t>
  </si>
  <si>
    <t>54-10соус</t>
  </si>
  <si>
    <t>Сок персиковый</t>
  </si>
  <si>
    <t>Винегрет с растительным маслом</t>
  </si>
  <si>
    <t>54-16з</t>
  </si>
  <si>
    <t>котлета рыбная с морковью</t>
  </si>
  <si>
    <t>54-5.1р</t>
  </si>
  <si>
    <t>Рис припущенный</t>
  </si>
  <si>
    <t>54-7г</t>
  </si>
  <si>
    <t>напиток апельсиновый</t>
  </si>
  <si>
    <t>54-33хн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</si>
</sst>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Alignment="1" applyProtection="1">
      <alignment wrapText="1"/>
      <protection locked="0"/>
    </xf>
    <xf numFmtId="0" fontId="0" fillId="0" borderId="2" xfId="0" applyBorder="1" applyAlignment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5"/>
  <sheetViews>
    <sheetView tabSelected="1" workbookViewId="0">
      <pane xSplit="4" ySplit="5" topLeftCell="E129" activePane="bottomRight" state="frozen"/>
      <selection pane="topRight" activeCell="E1" sqref="E1"/>
      <selection pane="bottomLeft" activeCell="A6" sqref="A6"/>
      <selection pane="bottomRight" activeCell="N97" sqref="N9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2" t="s">
        <v>97</v>
      </c>
      <c r="D1" s="63"/>
      <c r="E1" s="63"/>
      <c r="F1" s="12" t="s">
        <v>16</v>
      </c>
      <c r="G1" s="2" t="s">
        <v>17</v>
      </c>
      <c r="H1" s="64" t="s">
        <v>39</v>
      </c>
      <c r="I1" s="64"/>
      <c r="J1" s="64"/>
      <c r="K1" s="64"/>
    </row>
    <row r="2" spans="1:12" ht="18" x14ac:dyDescent="0.2">
      <c r="A2" s="35" t="s">
        <v>6</v>
      </c>
      <c r="C2" s="2"/>
      <c r="G2" s="2" t="s">
        <v>18</v>
      </c>
      <c r="H2" s="64" t="s">
        <v>98</v>
      </c>
      <c r="I2" s="64"/>
      <c r="J2" s="64"/>
      <c r="K2" s="6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 t="s">
        <v>54</v>
      </c>
      <c r="I3" s="48" t="s">
        <v>55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1" t="s">
        <v>56</v>
      </c>
      <c r="F6" s="40">
        <v>20</v>
      </c>
      <c r="G6" s="40">
        <v>4.5999999999999996</v>
      </c>
      <c r="H6" s="40">
        <v>5.9</v>
      </c>
      <c r="I6" s="40">
        <v>0</v>
      </c>
      <c r="J6" s="40">
        <v>71.7</v>
      </c>
      <c r="K6" s="41" t="s">
        <v>62</v>
      </c>
      <c r="L6" s="40">
        <v>14.4</v>
      </c>
    </row>
    <row r="7" spans="1:12" ht="15" x14ac:dyDescent="0.25">
      <c r="A7" s="23"/>
      <c r="B7" s="15"/>
      <c r="C7" s="11"/>
      <c r="D7" s="6" t="s">
        <v>57</v>
      </c>
      <c r="E7" s="42" t="s">
        <v>58</v>
      </c>
      <c r="F7" s="43">
        <v>200</v>
      </c>
      <c r="G7" s="43">
        <v>5</v>
      </c>
      <c r="H7" s="43">
        <v>5.9</v>
      </c>
      <c r="I7" s="43">
        <v>24</v>
      </c>
      <c r="J7" s="43">
        <v>168.9</v>
      </c>
      <c r="K7" s="44" t="s">
        <v>49</v>
      </c>
      <c r="L7" s="43">
        <v>14.7</v>
      </c>
    </row>
    <row r="8" spans="1:12" ht="15" x14ac:dyDescent="0.25">
      <c r="A8" s="23"/>
      <c r="B8" s="15"/>
      <c r="C8" s="11"/>
      <c r="D8" s="7" t="s">
        <v>22</v>
      </c>
      <c r="E8" s="51" t="s">
        <v>59</v>
      </c>
      <c r="F8" s="43">
        <v>200</v>
      </c>
      <c r="G8" s="43">
        <v>0.2</v>
      </c>
      <c r="H8" s="43">
        <v>0.1</v>
      </c>
      <c r="I8" s="43">
        <v>6.6</v>
      </c>
      <c r="J8" s="43">
        <v>27.9</v>
      </c>
      <c r="K8" s="44" t="s">
        <v>63</v>
      </c>
      <c r="L8" s="43">
        <v>2.79</v>
      </c>
    </row>
    <row r="9" spans="1:12" ht="15" x14ac:dyDescent="0.25">
      <c r="A9" s="23"/>
      <c r="B9" s="15"/>
      <c r="C9" s="11"/>
      <c r="D9" s="7" t="s">
        <v>23</v>
      </c>
      <c r="E9" s="52" t="s">
        <v>60</v>
      </c>
      <c r="F9" s="43">
        <v>60</v>
      </c>
      <c r="G9" s="43">
        <v>4.8</v>
      </c>
      <c r="H9" s="43">
        <v>8.4</v>
      </c>
      <c r="I9" s="43">
        <v>33.6</v>
      </c>
      <c r="J9" s="43">
        <v>229.2</v>
      </c>
      <c r="K9" s="44" t="s">
        <v>50</v>
      </c>
      <c r="L9" s="43">
        <v>28</v>
      </c>
    </row>
    <row r="10" spans="1:12" ht="15" x14ac:dyDescent="0.25">
      <c r="A10" s="23"/>
      <c r="B10" s="15"/>
      <c r="C10" s="11"/>
      <c r="D10" s="7" t="s">
        <v>23</v>
      </c>
      <c r="E10" s="52" t="s">
        <v>42</v>
      </c>
      <c r="F10" s="43">
        <v>20</v>
      </c>
      <c r="G10" s="43">
        <v>2.2999999999999998</v>
      </c>
      <c r="H10" s="43">
        <v>0.2</v>
      </c>
      <c r="I10" s="43">
        <v>6.7</v>
      </c>
      <c r="J10" s="43">
        <v>34.200000000000003</v>
      </c>
      <c r="K10" s="44" t="s">
        <v>50</v>
      </c>
      <c r="L10" s="43">
        <v>1.8</v>
      </c>
    </row>
    <row r="11" spans="1:12" ht="15" x14ac:dyDescent="0.25">
      <c r="A11" s="23"/>
      <c r="B11" s="15"/>
      <c r="C11" s="11"/>
      <c r="D11" s="6" t="s">
        <v>24</v>
      </c>
      <c r="E11" s="42" t="s">
        <v>61</v>
      </c>
      <c r="F11" s="43">
        <v>100</v>
      </c>
      <c r="G11" s="43">
        <v>0.4</v>
      </c>
      <c r="H11" s="43">
        <v>0.4</v>
      </c>
      <c r="I11" s="43">
        <v>9.8000000000000007</v>
      </c>
      <c r="J11" s="43">
        <v>44.4</v>
      </c>
      <c r="K11" s="44" t="s">
        <v>50</v>
      </c>
      <c r="L11" s="43">
        <v>15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17.299999999999997</v>
      </c>
      <c r="H13" s="19">
        <f t="shared" si="0"/>
        <v>20.9</v>
      </c>
      <c r="I13" s="19">
        <f t="shared" si="0"/>
        <v>80.7</v>
      </c>
      <c r="J13" s="19">
        <f t="shared" si="0"/>
        <v>576.29999999999995</v>
      </c>
      <c r="K13" s="25"/>
      <c r="L13" s="19">
        <f t="shared" ref="L13" si="1">SUM(L6:L12)</f>
        <v>76.69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600</v>
      </c>
      <c r="G24" s="32">
        <f t="shared" ref="G24:J24" si="4">G13+G23</f>
        <v>17.299999999999997</v>
      </c>
      <c r="H24" s="32">
        <f t="shared" si="4"/>
        <v>20.9</v>
      </c>
      <c r="I24" s="32">
        <f t="shared" si="4"/>
        <v>80.7</v>
      </c>
      <c r="J24" s="32">
        <f t="shared" si="4"/>
        <v>576.29999999999995</v>
      </c>
      <c r="K24" s="32"/>
      <c r="L24" s="32">
        <f t="shared" ref="L24" si="5">L13+L23</f>
        <v>76.69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26</v>
      </c>
      <c r="E25" s="52" t="s">
        <v>80</v>
      </c>
      <c r="F25" s="40">
        <v>60</v>
      </c>
      <c r="G25" s="40">
        <v>1.1000000000000001</v>
      </c>
      <c r="H25" s="40">
        <v>5.3</v>
      </c>
      <c r="I25" s="40">
        <v>4.5999999999999996</v>
      </c>
      <c r="J25" s="40">
        <v>71.099999999999994</v>
      </c>
      <c r="K25" s="41" t="s">
        <v>50</v>
      </c>
      <c r="L25" s="40">
        <v>9</v>
      </c>
    </row>
    <row r="26" spans="1:12" ht="15" x14ac:dyDescent="0.25">
      <c r="A26" s="14"/>
      <c r="B26" s="15"/>
      <c r="C26" s="11"/>
      <c r="D26" s="6" t="s">
        <v>21</v>
      </c>
      <c r="E26" s="42" t="s">
        <v>81</v>
      </c>
      <c r="F26" s="43">
        <v>70</v>
      </c>
      <c r="G26" s="43">
        <v>9.6999999999999993</v>
      </c>
      <c r="H26" s="43">
        <v>5.2</v>
      </c>
      <c r="I26" s="43">
        <v>4.4000000000000004</v>
      </c>
      <c r="J26" s="43">
        <v>103.1</v>
      </c>
      <c r="K26" s="44" t="s">
        <v>84</v>
      </c>
      <c r="L26" s="43">
        <v>25.35</v>
      </c>
    </row>
    <row r="27" spans="1:12" ht="15" x14ac:dyDescent="0.25">
      <c r="A27" s="14"/>
      <c r="B27" s="15"/>
      <c r="C27" s="11"/>
      <c r="D27" s="7" t="s">
        <v>21</v>
      </c>
      <c r="E27" s="55" t="s">
        <v>82</v>
      </c>
      <c r="F27" s="43">
        <v>150</v>
      </c>
      <c r="G27" s="43">
        <v>4.5</v>
      </c>
      <c r="H27" s="43">
        <v>5.5</v>
      </c>
      <c r="I27" s="43">
        <v>26.5</v>
      </c>
      <c r="J27" s="43">
        <v>173.7</v>
      </c>
      <c r="K27" s="44" t="s">
        <v>85</v>
      </c>
      <c r="L27" s="43">
        <v>29.84</v>
      </c>
    </row>
    <row r="28" spans="1:12" ht="15" x14ac:dyDescent="0.25">
      <c r="A28" s="14"/>
      <c r="B28" s="15"/>
      <c r="C28" s="11"/>
      <c r="D28" s="7" t="s">
        <v>64</v>
      </c>
      <c r="E28" s="55" t="s">
        <v>83</v>
      </c>
      <c r="F28" s="43">
        <v>200</v>
      </c>
      <c r="G28" s="43">
        <v>0.2</v>
      </c>
      <c r="H28" s="43">
        <v>0.2</v>
      </c>
      <c r="I28" s="43">
        <v>11</v>
      </c>
      <c r="J28" s="43">
        <v>46.7</v>
      </c>
      <c r="K28" s="44" t="s">
        <v>86</v>
      </c>
      <c r="L28" s="43">
        <v>8.39</v>
      </c>
    </row>
    <row r="29" spans="1:12" ht="15" x14ac:dyDescent="0.25">
      <c r="A29" s="14"/>
      <c r="B29" s="15"/>
      <c r="C29" s="11"/>
      <c r="D29" s="7" t="s">
        <v>23</v>
      </c>
      <c r="E29" s="55" t="s">
        <v>43</v>
      </c>
      <c r="F29" s="43">
        <v>30</v>
      </c>
      <c r="G29" s="43">
        <v>2.2999999999999998</v>
      </c>
      <c r="H29" s="43">
        <v>0.2</v>
      </c>
      <c r="I29" s="43">
        <v>14.8</v>
      </c>
      <c r="J29" s="43">
        <v>70.3</v>
      </c>
      <c r="K29" s="44" t="s">
        <v>50</v>
      </c>
      <c r="L29" s="43">
        <v>2.1</v>
      </c>
    </row>
    <row r="30" spans="1:12" ht="15" x14ac:dyDescent="0.25">
      <c r="A30" s="14"/>
      <c r="B30" s="15"/>
      <c r="C30" s="11"/>
      <c r="D30" s="7" t="s">
        <v>23</v>
      </c>
      <c r="E30" s="52" t="s">
        <v>44</v>
      </c>
      <c r="F30" s="43">
        <v>20</v>
      </c>
      <c r="G30" s="43">
        <v>1.3</v>
      </c>
      <c r="H30" s="43">
        <v>0.2</v>
      </c>
      <c r="I30" s="43">
        <v>6.7</v>
      </c>
      <c r="J30" s="43">
        <v>34.200000000000003</v>
      </c>
      <c r="K30" s="44" t="s">
        <v>50</v>
      </c>
      <c r="L30" s="43">
        <v>1.8</v>
      </c>
    </row>
    <row r="31" spans="1:12" ht="15" x14ac:dyDescent="0.25">
      <c r="A31" s="14"/>
      <c r="B31" s="15"/>
      <c r="C31" s="11"/>
      <c r="D31" s="7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4"/>
      <c r="B32" s="15"/>
      <c r="C32" s="11"/>
      <c r="D32" s="6"/>
      <c r="E32" s="42"/>
      <c r="F32" s="43"/>
      <c r="G32" s="43"/>
      <c r="H32" s="43"/>
      <c r="I32" s="43"/>
      <c r="J32" s="43"/>
      <c r="K32" s="44"/>
      <c r="L32" s="43"/>
    </row>
    <row r="33" spans="1:12" ht="15" x14ac:dyDescent="0.25">
      <c r="A33" s="14"/>
      <c r="B33" s="15"/>
      <c r="C33" s="11"/>
      <c r="D33" s="6"/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6"/>
      <c r="B34" s="17"/>
      <c r="C34" s="8"/>
      <c r="D34" s="18" t="s">
        <v>33</v>
      </c>
      <c r="E34" s="9"/>
      <c r="F34" s="43">
        <v>530</v>
      </c>
      <c r="G34" s="43">
        <v>19.100000000000001</v>
      </c>
      <c r="H34" s="43">
        <v>16.600000000000001</v>
      </c>
      <c r="I34" s="43">
        <v>68</v>
      </c>
      <c r="J34" s="43">
        <v>499.1</v>
      </c>
      <c r="K34" s="44"/>
      <c r="L34" s="43">
        <v>76.48</v>
      </c>
    </row>
    <row r="35" spans="1:12" ht="15" x14ac:dyDescent="0.25">
      <c r="A35" s="13">
        <f>A25</f>
        <v>1</v>
      </c>
      <c r="B35" s="13">
        <f>B25</f>
        <v>2</v>
      </c>
      <c r="C35" s="10" t="s">
        <v>25</v>
      </c>
      <c r="D35" s="7" t="s">
        <v>26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27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28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29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30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7" t="s">
        <v>31</v>
      </c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7" t="s">
        <v>32</v>
      </c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43"/>
    </row>
    <row r="43" spans="1:12" ht="15" x14ac:dyDescent="0.25">
      <c r="A43" s="14"/>
      <c r="B43" s="15"/>
      <c r="C43" s="11"/>
      <c r="D43" s="6"/>
      <c r="E43" s="42"/>
      <c r="F43" s="43"/>
      <c r="G43" s="43"/>
      <c r="H43" s="43"/>
      <c r="I43" s="43"/>
      <c r="J43" s="43"/>
      <c r="K43" s="44"/>
      <c r="L43" s="43"/>
    </row>
    <row r="44" spans="1:12" ht="15" x14ac:dyDescent="0.25">
      <c r="A44" s="16"/>
      <c r="B44" s="17"/>
      <c r="C44" s="8"/>
      <c r="D44" s="18" t="s">
        <v>33</v>
      </c>
      <c r="E44" s="9"/>
      <c r="F44" s="19">
        <f>SUM(F35:F43)</f>
        <v>0</v>
      </c>
      <c r="G44" s="19">
        <f t="shared" ref="G44" si="6">SUM(G35:G43)</f>
        <v>0</v>
      </c>
      <c r="H44" s="19">
        <f t="shared" ref="H44" si="7">SUM(H35:H43)</f>
        <v>0</v>
      </c>
      <c r="I44" s="19">
        <f t="shared" ref="I44" si="8">SUM(I35:I43)</f>
        <v>0</v>
      </c>
      <c r="J44" s="19">
        <f t="shared" ref="J44:L44" si="9">SUM(J35:J43)</f>
        <v>0</v>
      </c>
      <c r="K44" s="25"/>
      <c r="L44" s="19">
        <f t="shared" si="9"/>
        <v>0</v>
      </c>
    </row>
    <row r="45" spans="1:12" ht="15.75" customHeight="1" thickBot="1" x14ac:dyDescent="0.25">
      <c r="A45" s="33">
        <f>A25</f>
        <v>1</v>
      </c>
      <c r="B45" s="33">
        <f>B25</f>
        <v>2</v>
      </c>
      <c r="C45" s="59" t="s">
        <v>4</v>
      </c>
      <c r="D45" s="60"/>
      <c r="E45" s="31"/>
      <c r="F45" s="32">
        <f>F34+F44</f>
        <v>530</v>
      </c>
      <c r="G45" s="32">
        <f t="shared" ref="G45" si="10">G34+G44</f>
        <v>19.100000000000001</v>
      </c>
      <c r="H45" s="32">
        <f t="shared" ref="H45" si="11">H34+H44</f>
        <v>16.600000000000001</v>
      </c>
      <c r="I45" s="32">
        <f t="shared" ref="I45" si="12">I34+I44</f>
        <v>68</v>
      </c>
      <c r="J45" s="32">
        <f t="shared" ref="J45:L45" si="13">J34+J44</f>
        <v>499.1</v>
      </c>
      <c r="K45" s="32"/>
      <c r="L45" s="32">
        <f t="shared" si="13"/>
        <v>76.48</v>
      </c>
    </row>
    <row r="46" spans="1:12" ht="15" x14ac:dyDescent="0.25">
      <c r="A46" s="20">
        <v>1</v>
      </c>
      <c r="B46" s="21">
        <v>3</v>
      </c>
      <c r="C46" s="22" t="s">
        <v>20</v>
      </c>
      <c r="D46" s="5" t="s">
        <v>26</v>
      </c>
      <c r="E46" s="52" t="s">
        <v>99</v>
      </c>
      <c r="F46" s="40">
        <v>60</v>
      </c>
      <c r="G46" s="40">
        <v>1.7</v>
      </c>
      <c r="H46" s="40">
        <v>4.3</v>
      </c>
      <c r="I46" s="40">
        <v>6.2</v>
      </c>
      <c r="J46" s="40">
        <v>70.3</v>
      </c>
      <c r="K46" s="41" t="s">
        <v>100</v>
      </c>
      <c r="L46" s="40">
        <v>7.86</v>
      </c>
    </row>
    <row r="47" spans="1:12" ht="15" x14ac:dyDescent="0.25">
      <c r="A47" s="23"/>
      <c r="B47" s="15"/>
      <c r="C47" s="11"/>
      <c r="D47" s="6" t="s">
        <v>21</v>
      </c>
      <c r="E47" s="42" t="s">
        <v>101</v>
      </c>
      <c r="F47" s="43">
        <v>100</v>
      </c>
      <c r="G47" s="43">
        <v>2</v>
      </c>
      <c r="H47" s="43">
        <v>3.5</v>
      </c>
      <c r="I47" s="43">
        <v>13.2</v>
      </c>
      <c r="J47" s="43">
        <v>92.9</v>
      </c>
      <c r="K47" s="44" t="s">
        <v>102</v>
      </c>
      <c r="L47" s="43">
        <v>18.3</v>
      </c>
    </row>
    <row r="48" spans="1:12" ht="15" x14ac:dyDescent="0.25">
      <c r="A48" s="23"/>
      <c r="B48" s="15"/>
      <c r="C48" s="11"/>
      <c r="D48" s="6" t="s">
        <v>21</v>
      </c>
      <c r="E48" s="42" t="s">
        <v>103</v>
      </c>
      <c r="F48" s="43">
        <v>50</v>
      </c>
      <c r="G48" s="43">
        <v>1.2</v>
      </c>
      <c r="H48" s="43">
        <v>1.5</v>
      </c>
      <c r="I48" s="43">
        <v>4.9000000000000004</v>
      </c>
      <c r="J48" s="43">
        <v>37.799999999999997</v>
      </c>
      <c r="K48" s="44" t="s">
        <v>65</v>
      </c>
      <c r="L48" s="43">
        <v>8.68</v>
      </c>
    </row>
    <row r="49" spans="1:12" ht="15" x14ac:dyDescent="0.25">
      <c r="A49" s="23"/>
      <c r="B49" s="15"/>
      <c r="C49" s="11"/>
      <c r="D49" s="7" t="s">
        <v>21</v>
      </c>
      <c r="E49" s="42" t="s">
        <v>104</v>
      </c>
      <c r="F49" s="43">
        <v>65</v>
      </c>
      <c r="G49" s="43">
        <v>13.4</v>
      </c>
      <c r="H49" s="43">
        <v>12.7</v>
      </c>
      <c r="I49" s="43">
        <v>5.3</v>
      </c>
      <c r="J49" s="43">
        <v>189.2</v>
      </c>
      <c r="K49" s="44" t="s">
        <v>105</v>
      </c>
      <c r="L49" s="43">
        <v>31.38</v>
      </c>
    </row>
    <row r="50" spans="1:12" ht="15" x14ac:dyDescent="0.25">
      <c r="A50" s="23"/>
      <c r="B50" s="15"/>
      <c r="C50" s="11"/>
      <c r="D50" s="7" t="s">
        <v>22</v>
      </c>
      <c r="E50" s="42" t="s">
        <v>106</v>
      </c>
      <c r="F50" s="43">
        <v>200</v>
      </c>
      <c r="G50" s="43">
        <v>0.5</v>
      </c>
      <c r="H50" s="43">
        <v>0</v>
      </c>
      <c r="I50" s="43">
        <v>19.8</v>
      </c>
      <c r="J50" s="43">
        <v>81</v>
      </c>
      <c r="K50" s="44" t="s">
        <v>107</v>
      </c>
      <c r="L50" s="43">
        <v>6.51</v>
      </c>
    </row>
    <row r="51" spans="1:12" ht="15" x14ac:dyDescent="0.25">
      <c r="A51" s="23"/>
      <c r="B51" s="15"/>
      <c r="C51" s="11"/>
      <c r="D51" s="7" t="s">
        <v>23</v>
      </c>
      <c r="E51" s="42" t="s">
        <v>43</v>
      </c>
      <c r="F51" s="43">
        <v>30</v>
      </c>
      <c r="G51" s="43">
        <v>2.2999999999999998</v>
      </c>
      <c r="H51" s="43">
        <v>0.2</v>
      </c>
      <c r="I51" s="43">
        <v>14.8</v>
      </c>
      <c r="J51" s="43">
        <v>70.3</v>
      </c>
      <c r="K51" s="44" t="s">
        <v>50</v>
      </c>
      <c r="L51" s="43">
        <v>2.1</v>
      </c>
    </row>
    <row r="52" spans="1:12" ht="15" x14ac:dyDescent="0.25">
      <c r="A52" s="23"/>
      <c r="B52" s="15"/>
      <c r="C52" s="11"/>
      <c r="D52" s="6" t="s">
        <v>23</v>
      </c>
      <c r="E52" s="42" t="s">
        <v>44</v>
      </c>
      <c r="F52" s="43">
        <v>20</v>
      </c>
      <c r="G52" s="43">
        <v>1.3</v>
      </c>
      <c r="H52" s="43">
        <v>0.2</v>
      </c>
      <c r="I52" s="43">
        <v>6.7</v>
      </c>
      <c r="J52" s="43">
        <v>34.200000000000003</v>
      </c>
      <c r="K52" s="44" t="s">
        <v>50</v>
      </c>
      <c r="L52" s="43">
        <v>1.8</v>
      </c>
    </row>
    <row r="53" spans="1:12" ht="15" x14ac:dyDescent="0.25">
      <c r="A53" s="23"/>
      <c r="B53" s="15"/>
      <c r="C53" s="11"/>
      <c r="D53" s="6"/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4"/>
      <c r="B54" s="17"/>
      <c r="C54" s="8"/>
      <c r="D54" s="18" t="s">
        <v>33</v>
      </c>
      <c r="E54" s="9"/>
      <c r="F54" s="19">
        <f>SUM(F46:F53)</f>
        <v>525</v>
      </c>
      <c r="G54" s="19">
        <f>SUM(G46:G53)</f>
        <v>22.400000000000002</v>
      </c>
      <c r="H54" s="19">
        <f>SUM(H46:H53)</f>
        <v>22.4</v>
      </c>
      <c r="I54" s="19">
        <f>SUM(I46:I53)</f>
        <v>70.900000000000006</v>
      </c>
      <c r="J54" s="19">
        <f>SUM(J46:J53)</f>
        <v>575.70000000000005</v>
      </c>
      <c r="K54" s="25"/>
      <c r="L54" s="19">
        <f>SUM(L46:L53)</f>
        <v>76.63</v>
      </c>
    </row>
    <row r="55" spans="1:12" ht="15" x14ac:dyDescent="0.25">
      <c r="A55" s="26">
        <f>A46</f>
        <v>1</v>
      </c>
      <c r="B55" s="13">
        <f>B46</f>
        <v>3</v>
      </c>
      <c r="C55" s="10" t="s">
        <v>25</v>
      </c>
      <c r="D55" s="7" t="s">
        <v>26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27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28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29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7" t="s">
        <v>30</v>
      </c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7" t="s">
        <v>31</v>
      </c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3"/>
      <c r="B61" s="15"/>
      <c r="C61" s="11"/>
      <c r="D61" s="7" t="s">
        <v>32</v>
      </c>
      <c r="E61" s="42"/>
      <c r="F61" s="43"/>
      <c r="G61" s="43"/>
      <c r="H61" s="43"/>
      <c r="I61" s="43"/>
      <c r="J61" s="43"/>
      <c r="K61" s="44"/>
      <c r="L61" s="43"/>
    </row>
    <row r="62" spans="1:12" ht="15" x14ac:dyDescent="0.25">
      <c r="A62" s="23"/>
      <c r="B62" s="15"/>
      <c r="C62" s="11"/>
      <c r="D62" s="6"/>
      <c r="E62" s="42"/>
      <c r="F62" s="43"/>
      <c r="G62" s="43"/>
      <c r="H62" s="43"/>
      <c r="I62" s="43"/>
      <c r="J62" s="43"/>
      <c r="K62" s="44"/>
      <c r="L62" s="43"/>
    </row>
    <row r="63" spans="1:12" ht="15" x14ac:dyDescent="0.25">
      <c r="A63" s="23"/>
      <c r="B63" s="15"/>
      <c r="C63" s="11"/>
      <c r="D63" s="6"/>
      <c r="E63" s="42"/>
      <c r="F63" s="43"/>
      <c r="G63" s="43"/>
      <c r="H63" s="43"/>
      <c r="I63" s="43"/>
      <c r="J63" s="43"/>
      <c r="K63" s="44"/>
      <c r="L63" s="43"/>
    </row>
    <row r="64" spans="1:12" ht="15" x14ac:dyDescent="0.25">
      <c r="A64" s="24"/>
      <c r="B64" s="17"/>
      <c r="C64" s="8"/>
      <c r="D64" s="18" t="s">
        <v>33</v>
      </c>
      <c r="E64" s="9"/>
      <c r="F64" s="19">
        <f>SUM(F55:F63)</f>
        <v>0</v>
      </c>
      <c r="G64" s="19">
        <f t="shared" ref="G64" si="14">SUM(G55:G63)</f>
        <v>0</v>
      </c>
      <c r="H64" s="19">
        <f t="shared" ref="H64" si="15">SUM(H55:H63)</f>
        <v>0</v>
      </c>
      <c r="I64" s="19">
        <f t="shared" ref="I64" si="16">SUM(I55:I63)</f>
        <v>0</v>
      </c>
      <c r="J64" s="19">
        <f t="shared" ref="J64:L64" si="17">SUM(J55:J63)</f>
        <v>0</v>
      </c>
      <c r="K64" s="25"/>
      <c r="L64" s="19">
        <f t="shared" si="17"/>
        <v>0</v>
      </c>
    </row>
    <row r="65" spans="1:12" ht="15.75" customHeight="1" thickBot="1" x14ac:dyDescent="0.25">
      <c r="A65" s="29">
        <f>A46</f>
        <v>1</v>
      </c>
      <c r="B65" s="30">
        <f>B46</f>
        <v>3</v>
      </c>
      <c r="C65" s="59" t="s">
        <v>4</v>
      </c>
      <c r="D65" s="60"/>
      <c r="E65" s="31"/>
      <c r="F65" s="32">
        <f>F54+F64</f>
        <v>525</v>
      </c>
      <c r="G65" s="32">
        <f t="shared" ref="G65" si="18">G54+G64</f>
        <v>22.400000000000002</v>
      </c>
      <c r="H65" s="32">
        <f t="shared" ref="H65" si="19">H54+H64</f>
        <v>22.4</v>
      </c>
      <c r="I65" s="32">
        <f t="shared" ref="I65" si="20">I54+I64</f>
        <v>70.900000000000006</v>
      </c>
      <c r="J65" s="32">
        <f t="shared" ref="J65:L65" si="21">J54+J64</f>
        <v>575.70000000000005</v>
      </c>
      <c r="K65" s="32"/>
      <c r="L65" s="32">
        <f t="shared" si="21"/>
        <v>76.63</v>
      </c>
    </row>
    <row r="66" spans="1:12" ht="15" x14ac:dyDescent="0.25">
      <c r="A66" s="20">
        <v>1</v>
      </c>
      <c r="B66" s="21">
        <v>4</v>
      </c>
      <c r="C66" s="22" t="s">
        <v>20</v>
      </c>
      <c r="D66" s="5" t="s">
        <v>26</v>
      </c>
      <c r="E66" s="56" t="s">
        <v>108</v>
      </c>
      <c r="F66" s="40">
        <v>60</v>
      </c>
      <c r="G66" s="40">
        <v>0.7</v>
      </c>
      <c r="H66" s="40">
        <v>3.1</v>
      </c>
      <c r="I66" s="40">
        <v>7.1</v>
      </c>
      <c r="J66" s="40">
        <v>58.9</v>
      </c>
      <c r="K66" s="41">
        <v>21</v>
      </c>
      <c r="L66" s="40">
        <v>6.21</v>
      </c>
    </row>
    <row r="67" spans="1:12" ht="15" x14ac:dyDescent="0.25">
      <c r="A67" s="23"/>
      <c r="B67" s="15"/>
      <c r="C67" s="11"/>
      <c r="D67" s="6" t="s">
        <v>21</v>
      </c>
      <c r="E67" s="52" t="s">
        <v>109</v>
      </c>
      <c r="F67" s="43">
        <v>150</v>
      </c>
      <c r="G67" s="43">
        <v>22.9</v>
      </c>
      <c r="H67" s="43">
        <v>10.8</v>
      </c>
      <c r="I67" s="43">
        <v>15.4</v>
      </c>
      <c r="J67" s="43">
        <v>250.4</v>
      </c>
      <c r="K67" s="44" t="s">
        <v>110</v>
      </c>
      <c r="L67" s="43">
        <v>47.27</v>
      </c>
    </row>
    <row r="68" spans="1:12" ht="15" x14ac:dyDescent="0.25">
      <c r="A68" s="23"/>
      <c r="B68" s="15"/>
      <c r="C68" s="11"/>
      <c r="D68" s="6" t="s">
        <v>21</v>
      </c>
      <c r="E68" s="52" t="s">
        <v>111</v>
      </c>
      <c r="F68" s="43">
        <v>50</v>
      </c>
      <c r="G68" s="43">
        <v>0.3</v>
      </c>
      <c r="H68" s="43">
        <v>0</v>
      </c>
      <c r="I68" s="43">
        <v>29.8</v>
      </c>
      <c r="J68" s="43">
        <v>120.4</v>
      </c>
      <c r="K68" s="44" t="s">
        <v>112</v>
      </c>
      <c r="L68" s="43">
        <v>4.79</v>
      </c>
    </row>
    <row r="69" spans="1:12" ht="15" x14ac:dyDescent="0.25">
      <c r="A69" s="23"/>
      <c r="B69" s="15"/>
      <c r="C69" s="11"/>
      <c r="D69" s="7" t="s">
        <v>30</v>
      </c>
      <c r="E69" s="56" t="s">
        <v>113</v>
      </c>
      <c r="F69" s="43">
        <v>200</v>
      </c>
      <c r="G69" s="43">
        <v>0.6</v>
      </c>
      <c r="H69" s="43">
        <v>0</v>
      </c>
      <c r="I69" s="43">
        <v>33</v>
      </c>
      <c r="J69" s="43">
        <v>134.4</v>
      </c>
      <c r="K69" s="44" t="s">
        <v>50</v>
      </c>
      <c r="L69" s="43">
        <v>14</v>
      </c>
    </row>
    <row r="70" spans="1:12" ht="15" x14ac:dyDescent="0.25">
      <c r="A70" s="23"/>
      <c r="B70" s="15"/>
      <c r="C70" s="11"/>
      <c r="D70" s="7" t="s">
        <v>23</v>
      </c>
      <c r="E70" s="42" t="s">
        <v>43</v>
      </c>
      <c r="F70" s="43">
        <v>30</v>
      </c>
      <c r="G70" s="43">
        <v>2.2999999999999998</v>
      </c>
      <c r="H70" s="43">
        <v>0.2</v>
      </c>
      <c r="I70" s="43">
        <v>14.8</v>
      </c>
      <c r="J70" s="43">
        <v>70.3</v>
      </c>
      <c r="K70" s="44" t="s">
        <v>50</v>
      </c>
      <c r="L70" s="43">
        <v>2.1</v>
      </c>
    </row>
    <row r="71" spans="1:12" ht="15" x14ac:dyDescent="0.25">
      <c r="A71" s="23"/>
      <c r="B71" s="15"/>
      <c r="C71" s="11"/>
      <c r="D71" s="7" t="s">
        <v>23</v>
      </c>
      <c r="E71" s="42" t="s">
        <v>44</v>
      </c>
      <c r="F71" s="43">
        <v>20</v>
      </c>
      <c r="G71" s="43">
        <v>1.3</v>
      </c>
      <c r="H71" s="43">
        <v>0.2</v>
      </c>
      <c r="I71" s="43">
        <v>6.7</v>
      </c>
      <c r="J71" s="43">
        <v>34.200000000000003</v>
      </c>
      <c r="K71" s="44" t="s">
        <v>50</v>
      </c>
      <c r="L71" s="43">
        <v>1.8</v>
      </c>
    </row>
    <row r="72" spans="1:12" ht="15" x14ac:dyDescent="0.25">
      <c r="A72" s="23"/>
      <c r="B72" s="15"/>
      <c r="C72" s="11"/>
      <c r="D72" s="6"/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6"/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4"/>
      <c r="B74" s="17"/>
      <c r="C74" s="8"/>
      <c r="D74" s="18" t="s">
        <v>33</v>
      </c>
      <c r="E74" s="9"/>
      <c r="F74" s="19">
        <f>SUM(F66:F73)</f>
        <v>510</v>
      </c>
      <c r="G74" s="19">
        <f t="shared" ref="G74" si="22">SUM(G66:G73)</f>
        <v>28.1</v>
      </c>
      <c r="H74" s="19">
        <f t="shared" ref="H74" si="23">SUM(H66:H73)</f>
        <v>14.299999999999999</v>
      </c>
      <c r="I74" s="19">
        <f t="shared" ref="I74" si="24">SUM(I66:I73)</f>
        <v>106.8</v>
      </c>
      <c r="J74" s="19">
        <f t="shared" ref="J74:L74" si="25">SUM(J66:J73)</f>
        <v>668.6</v>
      </c>
      <c r="K74" s="25"/>
      <c r="L74" s="19">
        <f t="shared" si="25"/>
        <v>76.17</v>
      </c>
    </row>
    <row r="75" spans="1:12" ht="15" x14ac:dyDescent="0.25">
      <c r="A75" s="26">
        <f>A66</f>
        <v>1</v>
      </c>
      <c r="B75" s="13">
        <f>B66</f>
        <v>4</v>
      </c>
      <c r="C75" s="10" t="s">
        <v>25</v>
      </c>
      <c r="D75" s="7" t="s">
        <v>26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27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28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7" t="s">
        <v>29</v>
      </c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7" t="s">
        <v>30</v>
      </c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3"/>
      <c r="B80" s="15"/>
      <c r="C80" s="11"/>
      <c r="D80" s="7" t="s">
        <v>31</v>
      </c>
      <c r="E80" s="42"/>
      <c r="F80" s="43"/>
      <c r="G80" s="43"/>
      <c r="H80" s="43"/>
      <c r="I80" s="43"/>
      <c r="J80" s="43"/>
      <c r="K80" s="44"/>
      <c r="L80" s="43"/>
    </row>
    <row r="81" spans="1:12" ht="15" x14ac:dyDescent="0.25">
      <c r="A81" s="23"/>
      <c r="B81" s="15"/>
      <c r="C81" s="11"/>
      <c r="D81" s="7" t="s">
        <v>32</v>
      </c>
      <c r="E81" s="42"/>
      <c r="F81" s="43"/>
      <c r="G81" s="43"/>
      <c r="H81" s="43"/>
      <c r="I81" s="43"/>
      <c r="J81" s="43"/>
      <c r="K81" s="44"/>
      <c r="L81" s="43"/>
    </row>
    <row r="82" spans="1:12" ht="15" x14ac:dyDescent="0.25">
      <c r="A82" s="23"/>
      <c r="B82" s="15"/>
      <c r="C82" s="11"/>
      <c r="D82" s="6"/>
      <c r="E82" s="42"/>
      <c r="F82" s="43"/>
      <c r="G82" s="43"/>
      <c r="H82" s="43"/>
      <c r="I82" s="43"/>
      <c r="J82" s="43"/>
      <c r="K82" s="44"/>
      <c r="L82" s="43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4"/>
      <c r="B84" s="17"/>
      <c r="C84" s="8"/>
      <c r="D84" s="18" t="s">
        <v>33</v>
      </c>
      <c r="E84" s="9"/>
      <c r="F84" s="19">
        <f>SUM(F75:F83)</f>
        <v>0</v>
      </c>
      <c r="G84" s="19">
        <f t="shared" ref="G84" si="26">SUM(G75:G83)</f>
        <v>0</v>
      </c>
      <c r="H84" s="19">
        <f t="shared" ref="H84" si="27">SUM(H75:H83)</f>
        <v>0</v>
      </c>
      <c r="I84" s="19">
        <f t="shared" ref="I84" si="28">SUM(I75:I83)</f>
        <v>0</v>
      </c>
      <c r="J84" s="19">
        <f t="shared" ref="J84:L84" si="29">SUM(J75:J83)</f>
        <v>0</v>
      </c>
      <c r="K84" s="25"/>
      <c r="L84" s="19">
        <f t="shared" si="29"/>
        <v>0</v>
      </c>
    </row>
    <row r="85" spans="1:12" ht="15.75" customHeight="1" thickBot="1" x14ac:dyDescent="0.25">
      <c r="A85" s="29">
        <f>A66</f>
        <v>1</v>
      </c>
      <c r="B85" s="30">
        <f>B66</f>
        <v>4</v>
      </c>
      <c r="C85" s="59" t="s">
        <v>4</v>
      </c>
      <c r="D85" s="60"/>
      <c r="E85" s="31"/>
      <c r="F85" s="32">
        <f>F74+F84</f>
        <v>510</v>
      </c>
      <c r="G85" s="32">
        <f t="shared" ref="G85" si="30">G74+G84</f>
        <v>28.1</v>
      </c>
      <c r="H85" s="32">
        <f t="shared" ref="H85" si="31">H74+H84</f>
        <v>14.299999999999999</v>
      </c>
      <c r="I85" s="32">
        <f t="shared" ref="I85" si="32">I74+I84</f>
        <v>106.8</v>
      </c>
      <c r="J85" s="32">
        <f t="shared" ref="J85:L85" si="33">J74+J84</f>
        <v>668.6</v>
      </c>
      <c r="K85" s="32"/>
      <c r="L85" s="32">
        <f t="shared" si="33"/>
        <v>76.17</v>
      </c>
    </row>
    <row r="86" spans="1:12" ht="15" x14ac:dyDescent="0.25">
      <c r="A86" s="20">
        <v>1</v>
      </c>
      <c r="B86" s="21">
        <v>5</v>
      </c>
      <c r="C86" s="22" t="s">
        <v>20</v>
      </c>
      <c r="D86" s="5" t="s">
        <v>26</v>
      </c>
      <c r="E86" s="52" t="s">
        <v>114</v>
      </c>
      <c r="F86" s="40">
        <v>80</v>
      </c>
      <c r="G86" s="40">
        <v>0.9</v>
      </c>
      <c r="H86" s="40">
        <v>7.2</v>
      </c>
      <c r="I86" s="40">
        <v>5.3</v>
      </c>
      <c r="J86" s="40">
        <v>89.5</v>
      </c>
      <c r="K86" s="41" t="s">
        <v>115</v>
      </c>
      <c r="L86" s="40">
        <v>15.28</v>
      </c>
    </row>
    <row r="87" spans="1:12" ht="15" x14ac:dyDescent="0.25">
      <c r="A87" s="23"/>
      <c r="B87" s="15"/>
      <c r="C87" s="11"/>
      <c r="D87" s="6" t="s">
        <v>21</v>
      </c>
      <c r="E87" s="58" t="s">
        <v>116</v>
      </c>
      <c r="F87" s="43">
        <v>90</v>
      </c>
      <c r="G87" s="43">
        <v>11.1</v>
      </c>
      <c r="H87" s="43">
        <v>3.8</v>
      </c>
      <c r="I87" s="43">
        <v>4.5</v>
      </c>
      <c r="J87" s="43">
        <v>96.7</v>
      </c>
      <c r="K87" s="44" t="s">
        <v>117</v>
      </c>
      <c r="L87" s="43">
        <v>39.24</v>
      </c>
    </row>
    <row r="88" spans="1:12" ht="15" x14ac:dyDescent="0.25">
      <c r="A88" s="23"/>
      <c r="B88" s="15"/>
      <c r="C88" s="11"/>
      <c r="D88" s="6" t="s">
        <v>21</v>
      </c>
      <c r="E88" s="58" t="s">
        <v>118</v>
      </c>
      <c r="F88" s="43">
        <v>130</v>
      </c>
      <c r="G88" s="43">
        <v>3</v>
      </c>
      <c r="H88" s="43">
        <v>4.2</v>
      </c>
      <c r="I88" s="43">
        <v>30.3</v>
      </c>
      <c r="J88" s="43">
        <v>170.6</v>
      </c>
      <c r="K88" s="44" t="s">
        <v>119</v>
      </c>
      <c r="L88" s="43">
        <v>9.4600000000000009</v>
      </c>
    </row>
    <row r="89" spans="1:12" ht="15" x14ac:dyDescent="0.25">
      <c r="A89" s="23"/>
      <c r="B89" s="15"/>
      <c r="C89" s="11"/>
      <c r="D89" s="6" t="s">
        <v>30</v>
      </c>
      <c r="E89" s="58" t="s">
        <v>120</v>
      </c>
      <c r="F89" s="43">
        <v>200</v>
      </c>
      <c r="G89" s="43">
        <v>0.2</v>
      </c>
      <c r="H89" s="43">
        <v>0</v>
      </c>
      <c r="I89" s="43">
        <v>8</v>
      </c>
      <c r="J89" s="43">
        <v>33</v>
      </c>
      <c r="K89" s="44" t="s">
        <v>121</v>
      </c>
      <c r="L89" s="43">
        <v>8.5</v>
      </c>
    </row>
    <row r="90" spans="1:12" ht="15" x14ac:dyDescent="0.25">
      <c r="A90" s="23"/>
      <c r="B90" s="15"/>
      <c r="C90" s="11"/>
      <c r="D90" s="7" t="s">
        <v>23</v>
      </c>
      <c r="E90" s="58" t="s">
        <v>43</v>
      </c>
      <c r="F90" s="43">
        <v>30</v>
      </c>
      <c r="G90" s="43">
        <v>2.2999999999999998</v>
      </c>
      <c r="H90" s="43">
        <v>0.2</v>
      </c>
      <c r="I90" s="43">
        <v>14.8</v>
      </c>
      <c r="J90" s="43">
        <v>70.3</v>
      </c>
      <c r="K90" s="44" t="s">
        <v>50</v>
      </c>
      <c r="L90" s="43">
        <v>2.1</v>
      </c>
    </row>
    <row r="91" spans="1:12" ht="15" x14ac:dyDescent="0.25">
      <c r="A91" s="23"/>
      <c r="B91" s="15"/>
      <c r="C91" s="11"/>
      <c r="D91" s="7" t="s">
        <v>23</v>
      </c>
      <c r="E91" s="42" t="s">
        <v>44</v>
      </c>
      <c r="F91" s="43">
        <v>20</v>
      </c>
      <c r="G91" s="43">
        <v>1.3</v>
      </c>
      <c r="H91" s="43">
        <v>0.2</v>
      </c>
      <c r="I91" s="43">
        <v>6.7</v>
      </c>
      <c r="J91" s="43">
        <v>34.200000000000003</v>
      </c>
      <c r="K91" s="44" t="s">
        <v>50</v>
      </c>
      <c r="L91" s="43">
        <v>1.8</v>
      </c>
    </row>
    <row r="92" spans="1:12" ht="15" x14ac:dyDescent="0.25">
      <c r="A92" s="23"/>
      <c r="B92" s="15"/>
      <c r="C92" s="11"/>
      <c r="D92" s="6"/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6"/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4"/>
      <c r="B94" s="17"/>
      <c r="C94" s="8"/>
      <c r="D94" s="18" t="s">
        <v>33</v>
      </c>
      <c r="E94" s="9"/>
      <c r="F94" s="19">
        <f>SUM(F86:F93)</f>
        <v>550</v>
      </c>
      <c r="G94" s="19">
        <f>SUM(G86:G93)</f>
        <v>18.8</v>
      </c>
      <c r="H94" s="19">
        <f>SUM(H86:H93)</f>
        <v>15.599999999999998</v>
      </c>
      <c r="I94" s="19">
        <f>SUM(I86:I93)</f>
        <v>69.600000000000009</v>
      </c>
      <c r="J94" s="19">
        <f>SUM(J86:J93)</f>
        <v>494.29999999999995</v>
      </c>
      <c r="K94" s="25"/>
      <c r="L94" s="19">
        <f>SUM(L86:L93)</f>
        <v>76.38</v>
      </c>
    </row>
    <row r="95" spans="1:12" ht="15" x14ac:dyDescent="0.25">
      <c r="A95" s="26">
        <f>A86</f>
        <v>1</v>
      </c>
      <c r="B95" s="13">
        <f>B86</f>
        <v>5</v>
      </c>
      <c r="C95" s="10" t="s">
        <v>25</v>
      </c>
      <c r="D95" s="7" t="s">
        <v>26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27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7" t="s">
        <v>28</v>
      </c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7" t="s">
        <v>29</v>
      </c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3"/>
      <c r="B99" s="15"/>
      <c r="C99" s="11"/>
      <c r="D99" s="7" t="s">
        <v>30</v>
      </c>
      <c r="E99" s="42"/>
      <c r="F99" s="43"/>
      <c r="G99" s="43"/>
      <c r="H99" s="43"/>
      <c r="I99" s="43"/>
      <c r="J99" s="43"/>
      <c r="K99" s="44"/>
      <c r="L99" s="43"/>
    </row>
    <row r="100" spans="1:12" ht="15" x14ac:dyDescent="0.25">
      <c r="A100" s="23"/>
      <c r="B100" s="15"/>
      <c r="C100" s="11"/>
      <c r="D100" s="7" t="s">
        <v>31</v>
      </c>
      <c r="E100" s="42"/>
      <c r="F100" s="43"/>
      <c r="G100" s="43"/>
      <c r="H100" s="43"/>
      <c r="I100" s="43"/>
      <c r="J100" s="43"/>
      <c r="K100" s="44"/>
      <c r="L100" s="43"/>
    </row>
    <row r="101" spans="1:12" ht="15" x14ac:dyDescent="0.25">
      <c r="A101" s="23"/>
      <c r="B101" s="15"/>
      <c r="C101" s="11"/>
      <c r="D101" s="7" t="s">
        <v>32</v>
      </c>
      <c r="E101" s="42"/>
      <c r="F101" s="43"/>
      <c r="G101" s="43"/>
      <c r="H101" s="43"/>
      <c r="I101" s="43"/>
      <c r="J101" s="43"/>
      <c r="K101" s="44"/>
      <c r="L101" s="43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6"/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4"/>
      <c r="B104" s="17"/>
      <c r="C104" s="8"/>
      <c r="D104" s="18" t="s">
        <v>33</v>
      </c>
      <c r="E104" s="9"/>
      <c r="F104" s="19">
        <f>SUM(F95:F103)</f>
        <v>0</v>
      </c>
      <c r="G104" s="19">
        <f t="shared" ref="G104" si="34">SUM(G95:G103)</f>
        <v>0</v>
      </c>
      <c r="H104" s="19">
        <f t="shared" ref="H104" si="35">SUM(H95:H103)</f>
        <v>0</v>
      </c>
      <c r="I104" s="19">
        <f t="shared" ref="I104" si="36">SUM(I95:I103)</f>
        <v>0</v>
      </c>
      <c r="J104" s="19">
        <f t="shared" ref="J104:L104" si="37">SUM(J95:J103)</f>
        <v>0</v>
      </c>
      <c r="K104" s="25"/>
      <c r="L104" s="19">
        <f t="shared" si="37"/>
        <v>0</v>
      </c>
    </row>
    <row r="105" spans="1:12" ht="15.75" customHeight="1" thickBot="1" x14ac:dyDescent="0.25">
      <c r="A105" s="29">
        <f>A86</f>
        <v>1</v>
      </c>
      <c r="B105" s="30">
        <f>B86</f>
        <v>5</v>
      </c>
      <c r="C105" s="59" t="s">
        <v>4</v>
      </c>
      <c r="D105" s="60"/>
      <c r="E105" s="31"/>
      <c r="F105" s="32">
        <f>F94+F104</f>
        <v>550</v>
      </c>
      <c r="G105" s="32">
        <f t="shared" ref="G105" si="38">G94+G104</f>
        <v>18.8</v>
      </c>
      <c r="H105" s="32">
        <f t="shared" ref="H105" si="39">H94+H104</f>
        <v>15.599999999999998</v>
      </c>
      <c r="I105" s="32">
        <f t="shared" ref="I105" si="40">I94+I104</f>
        <v>69.600000000000009</v>
      </c>
      <c r="J105" s="32">
        <f t="shared" ref="J105:L105" si="41">J94+J104</f>
        <v>494.29999999999995</v>
      </c>
      <c r="K105" s="32"/>
      <c r="L105" s="32">
        <f t="shared" si="41"/>
        <v>76.38</v>
      </c>
    </row>
    <row r="106" spans="1:12" ht="15" x14ac:dyDescent="0.25">
      <c r="A106" s="20">
        <v>2</v>
      </c>
      <c r="B106" s="21">
        <v>1</v>
      </c>
      <c r="C106" s="22" t="s">
        <v>20</v>
      </c>
      <c r="D106" s="5" t="s">
        <v>26</v>
      </c>
      <c r="E106" s="39" t="s">
        <v>53</v>
      </c>
      <c r="F106" s="40">
        <v>60</v>
      </c>
      <c r="G106" s="40">
        <v>0.5</v>
      </c>
      <c r="H106" s="40">
        <v>0.1</v>
      </c>
      <c r="I106" s="40">
        <v>1.5</v>
      </c>
      <c r="J106" s="40">
        <v>8.5</v>
      </c>
      <c r="K106" s="41" t="s">
        <v>40</v>
      </c>
      <c r="L106" s="40">
        <v>15</v>
      </c>
    </row>
    <row r="107" spans="1:12" ht="15" x14ac:dyDescent="0.25">
      <c r="A107" s="23"/>
      <c r="B107" s="15"/>
      <c r="C107" s="11"/>
      <c r="D107" s="6" t="s">
        <v>21</v>
      </c>
      <c r="E107" s="42" t="s">
        <v>78</v>
      </c>
      <c r="F107" s="43">
        <v>200</v>
      </c>
      <c r="G107" s="43">
        <v>22.6</v>
      </c>
      <c r="H107" s="43">
        <v>11.3</v>
      </c>
      <c r="I107" s="43">
        <v>29.5</v>
      </c>
      <c r="J107" s="43">
        <v>309.60000000000002</v>
      </c>
      <c r="K107" s="44" t="s">
        <v>50</v>
      </c>
      <c r="L107" s="43">
        <v>40</v>
      </c>
    </row>
    <row r="108" spans="1:12" ht="15" x14ac:dyDescent="0.25">
      <c r="A108" s="23"/>
      <c r="B108" s="15"/>
      <c r="C108" s="11"/>
      <c r="D108" s="6" t="s">
        <v>30</v>
      </c>
      <c r="E108" s="42" t="s">
        <v>79</v>
      </c>
      <c r="F108" s="43">
        <v>200</v>
      </c>
      <c r="G108" s="43">
        <v>1</v>
      </c>
      <c r="H108" s="43">
        <v>0.2</v>
      </c>
      <c r="I108" s="43">
        <v>20.2</v>
      </c>
      <c r="J108" s="43">
        <v>86.6</v>
      </c>
      <c r="K108" s="44" t="s">
        <v>50</v>
      </c>
      <c r="L108" s="43">
        <v>14</v>
      </c>
    </row>
    <row r="109" spans="1:12" ht="15" x14ac:dyDescent="0.25">
      <c r="A109" s="23"/>
      <c r="B109" s="15"/>
      <c r="C109" s="11"/>
      <c r="D109" s="7" t="s">
        <v>23</v>
      </c>
      <c r="E109" s="42" t="s">
        <v>43</v>
      </c>
      <c r="F109" s="43">
        <v>30</v>
      </c>
      <c r="G109" s="43">
        <v>2.2999999999999998</v>
      </c>
      <c r="H109" s="43">
        <v>0.2</v>
      </c>
      <c r="I109" s="43">
        <v>14.8</v>
      </c>
      <c r="J109" s="43">
        <v>70.3</v>
      </c>
      <c r="K109" s="44" t="s">
        <v>50</v>
      </c>
      <c r="L109" s="43">
        <v>2.1</v>
      </c>
    </row>
    <row r="110" spans="1:12" ht="15" x14ac:dyDescent="0.25">
      <c r="A110" s="23"/>
      <c r="B110" s="15"/>
      <c r="C110" s="11"/>
      <c r="D110" s="7" t="s">
        <v>23</v>
      </c>
      <c r="E110" s="42" t="s">
        <v>44</v>
      </c>
      <c r="F110" s="43">
        <v>20</v>
      </c>
      <c r="G110" s="43">
        <v>1.3</v>
      </c>
      <c r="H110" s="43">
        <v>0.2</v>
      </c>
      <c r="I110" s="43">
        <v>6.7</v>
      </c>
      <c r="J110" s="43">
        <v>34.200000000000003</v>
      </c>
      <c r="K110" s="44" t="s">
        <v>50</v>
      </c>
      <c r="L110" s="43">
        <v>1.8</v>
      </c>
    </row>
    <row r="111" spans="1:12" ht="15" x14ac:dyDescent="0.25">
      <c r="A111" s="23"/>
      <c r="B111" s="15"/>
      <c r="C111" s="11"/>
      <c r="D111" s="7"/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6"/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6"/>
      <c r="E113" s="42"/>
      <c r="F113" s="43"/>
      <c r="G113" s="43"/>
      <c r="H113" s="43"/>
      <c r="I113" s="43"/>
      <c r="J113" s="43"/>
      <c r="K113" s="44"/>
      <c r="L113" s="43"/>
    </row>
    <row r="114" spans="1:12" ht="15.75" thickBot="1" x14ac:dyDescent="0.3">
      <c r="A114" s="24"/>
      <c r="B114" s="17"/>
      <c r="C114" s="8"/>
      <c r="D114" s="18" t="s">
        <v>33</v>
      </c>
      <c r="E114" s="9"/>
      <c r="F114" s="19">
        <f>SUM(F106:F113)</f>
        <v>510</v>
      </c>
      <c r="G114" s="19">
        <f t="shared" ref="G114:J114" si="42">SUM(G106:G113)</f>
        <v>27.700000000000003</v>
      </c>
      <c r="H114" s="19">
        <f t="shared" si="42"/>
        <v>11.999999999999998</v>
      </c>
      <c r="I114" s="19">
        <f t="shared" si="42"/>
        <v>72.7</v>
      </c>
      <c r="J114" s="19">
        <f t="shared" si="42"/>
        <v>509.20000000000005</v>
      </c>
      <c r="K114" s="25"/>
      <c r="L114" s="19">
        <f t="shared" ref="L114" si="43">SUM(L106:L113)</f>
        <v>72.899999999999991</v>
      </c>
    </row>
    <row r="115" spans="1:12" ht="15" x14ac:dyDescent="0.25">
      <c r="A115" s="26">
        <f>A106</f>
        <v>2</v>
      </c>
      <c r="B115" s="13">
        <f>B106</f>
        <v>1</v>
      </c>
      <c r="C115" s="10" t="s">
        <v>25</v>
      </c>
      <c r="D115" s="5" t="s">
        <v>26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 x14ac:dyDescent="0.25">
      <c r="A116" s="23"/>
      <c r="B116" s="15"/>
      <c r="C116" s="11"/>
      <c r="D116" s="6" t="s">
        <v>21</v>
      </c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 t="s">
        <v>30</v>
      </c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3"/>
      <c r="B118" s="15"/>
      <c r="C118" s="11"/>
      <c r="D118" s="7" t="s">
        <v>23</v>
      </c>
      <c r="E118" s="42"/>
      <c r="F118" s="43"/>
      <c r="G118" s="43"/>
      <c r="H118" s="43"/>
      <c r="I118" s="43"/>
      <c r="J118" s="43"/>
      <c r="K118" s="44"/>
      <c r="L118" s="43"/>
    </row>
    <row r="119" spans="1:12" ht="15" x14ac:dyDescent="0.25">
      <c r="A119" s="23"/>
      <c r="B119" s="15"/>
      <c r="C119" s="11"/>
      <c r="D119" s="7" t="s">
        <v>23</v>
      </c>
      <c r="E119" s="42"/>
      <c r="F119" s="43"/>
      <c r="G119" s="43"/>
      <c r="H119" s="43"/>
      <c r="I119" s="43"/>
      <c r="J119" s="43"/>
      <c r="K119" s="44"/>
      <c r="L119" s="43"/>
    </row>
    <row r="120" spans="1:12" ht="15" x14ac:dyDescent="0.25">
      <c r="A120" s="23"/>
      <c r="B120" s="15"/>
      <c r="C120" s="11"/>
      <c r="D120" s="7" t="s">
        <v>31</v>
      </c>
      <c r="E120" s="42"/>
      <c r="F120" s="43"/>
      <c r="G120" s="43"/>
      <c r="H120" s="43"/>
      <c r="I120" s="43"/>
      <c r="J120" s="43"/>
      <c r="K120" s="44"/>
      <c r="L120" s="43"/>
    </row>
    <row r="121" spans="1:12" ht="15" x14ac:dyDescent="0.25">
      <c r="A121" s="23"/>
      <c r="B121" s="15"/>
      <c r="C121" s="11"/>
      <c r="D121" s="7" t="s">
        <v>32</v>
      </c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23"/>
      <c r="B122" s="15"/>
      <c r="C122" s="11"/>
      <c r="D122" s="6"/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23"/>
      <c r="B123" s="15"/>
      <c r="C123" s="11"/>
      <c r="D123" s="6"/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24"/>
      <c r="B124" s="17"/>
      <c r="C124" s="8"/>
      <c r="D124" s="18" t="s">
        <v>33</v>
      </c>
      <c r="E124" s="9"/>
      <c r="F124" s="19">
        <f>SUM(F115:F123)</f>
        <v>0</v>
      </c>
      <c r="G124" s="19">
        <f t="shared" ref="G124:J124" si="44">SUM(G115:G123)</f>
        <v>0</v>
      </c>
      <c r="H124" s="19">
        <f t="shared" si="44"/>
        <v>0</v>
      </c>
      <c r="I124" s="19">
        <f t="shared" si="44"/>
        <v>0</v>
      </c>
      <c r="J124" s="19">
        <f t="shared" si="44"/>
        <v>0</v>
      </c>
      <c r="K124" s="25"/>
      <c r="L124" s="19">
        <f t="shared" ref="L124" si="45">SUM(L115:L123)</f>
        <v>0</v>
      </c>
    </row>
    <row r="125" spans="1:12" ht="15.75" thickBot="1" x14ac:dyDescent="0.25">
      <c r="A125" s="29">
        <f>A106</f>
        <v>2</v>
      </c>
      <c r="B125" s="30">
        <f>B106</f>
        <v>1</v>
      </c>
      <c r="C125" s="59" t="s">
        <v>4</v>
      </c>
      <c r="D125" s="60"/>
      <c r="E125" s="31"/>
      <c r="F125" s="32">
        <f>F114+F124</f>
        <v>510</v>
      </c>
      <c r="G125" s="32">
        <f t="shared" ref="G125" si="46">G114+G124</f>
        <v>27.700000000000003</v>
      </c>
      <c r="H125" s="32">
        <f t="shared" ref="H125" si="47">H114+H124</f>
        <v>11.999999999999998</v>
      </c>
      <c r="I125" s="32">
        <f t="shared" ref="I125" si="48">I114+I124</f>
        <v>72.7</v>
      </c>
      <c r="J125" s="32">
        <f t="shared" ref="J125:L125" si="49">J114+J124</f>
        <v>509.20000000000005</v>
      </c>
      <c r="K125" s="32"/>
      <c r="L125" s="32">
        <f t="shared" si="49"/>
        <v>72.899999999999991</v>
      </c>
    </row>
    <row r="126" spans="1:12" ht="15" x14ac:dyDescent="0.25">
      <c r="A126" s="14">
        <v>2</v>
      </c>
      <c r="B126" s="15">
        <v>2</v>
      </c>
      <c r="C126" s="22" t="s">
        <v>20</v>
      </c>
      <c r="D126" s="5" t="s">
        <v>26</v>
      </c>
      <c r="E126" s="52" t="s">
        <v>74</v>
      </c>
      <c r="F126" s="40">
        <v>60</v>
      </c>
      <c r="G126" s="40">
        <v>0.6</v>
      </c>
      <c r="H126" s="40">
        <v>3.1</v>
      </c>
      <c r="I126" s="40">
        <v>1.8</v>
      </c>
      <c r="J126" s="40">
        <v>37.5</v>
      </c>
      <c r="K126" s="41" t="s">
        <v>76</v>
      </c>
      <c r="L126" s="40">
        <v>13.39</v>
      </c>
    </row>
    <row r="127" spans="1:12" ht="15" x14ac:dyDescent="0.25">
      <c r="A127" s="14"/>
      <c r="B127" s="15"/>
      <c r="C127" s="11"/>
      <c r="D127" s="6" t="s">
        <v>21</v>
      </c>
      <c r="E127" s="52" t="s">
        <v>75</v>
      </c>
      <c r="F127" s="43">
        <v>200</v>
      </c>
      <c r="G127" s="43">
        <v>20.100000000000001</v>
      </c>
      <c r="H127" s="43">
        <v>18.8</v>
      </c>
      <c r="I127" s="43">
        <v>17.2</v>
      </c>
      <c r="J127" s="43">
        <v>317.89999999999998</v>
      </c>
      <c r="K127" s="44" t="s">
        <v>77</v>
      </c>
      <c r="L127" s="43">
        <v>43.75</v>
      </c>
    </row>
    <row r="128" spans="1:12" ht="15" x14ac:dyDescent="0.25">
      <c r="A128" s="14"/>
      <c r="B128" s="15"/>
      <c r="C128" s="11"/>
      <c r="D128" s="7" t="s">
        <v>22</v>
      </c>
      <c r="E128" s="42" t="s">
        <v>48</v>
      </c>
      <c r="F128" s="43">
        <v>200</v>
      </c>
      <c r="G128" s="43">
        <v>3.9</v>
      </c>
      <c r="H128" s="43">
        <v>2.9</v>
      </c>
      <c r="I128" s="43">
        <v>11.2</v>
      </c>
      <c r="J128" s="43">
        <v>86</v>
      </c>
      <c r="K128" s="44" t="s">
        <v>41</v>
      </c>
      <c r="L128" s="43">
        <v>7.24</v>
      </c>
    </row>
    <row r="129" spans="1:12" ht="15" x14ac:dyDescent="0.25">
      <c r="A129" s="14"/>
      <c r="B129" s="15"/>
      <c r="C129" s="11"/>
      <c r="D129" s="7"/>
      <c r="E129" s="42" t="s">
        <v>45</v>
      </c>
      <c r="F129" s="43">
        <v>10</v>
      </c>
      <c r="G129" s="43">
        <v>0.1</v>
      </c>
      <c r="H129" s="43">
        <v>7.3</v>
      </c>
      <c r="I129" s="43">
        <v>0.1</v>
      </c>
      <c r="J129" s="43">
        <v>66.099999999999994</v>
      </c>
      <c r="K129" s="44" t="s">
        <v>50</v>
      </c>
      <c r="L129" s="43">
        <v>7.8</v>
      </c>
    </row>
    <row r="130" spans="1:12" ht="15" x14ac:dyDescent="0.25">
      <c r="A130" s="14"/>
      <c r="B130" s="15"/>
      <c r="C130" s="11"/>
      <c r="D130" s="7" t="s">
        <v>23</v>
      </c>
      <c r="E130" s="42" t="s">
        <v>43</v>
      </c>
      <c r="F130" s="43">
        <v>30</v>
      </c>
      <c r="G130" s="43">
        <v>2.2999999999999998</v>
      </c>
      <c r="H130" s="43">
        <v>0.2</v>
      </c>
      <c r="I130" s="43">
        <v>14.8</v>
      </c>
      <c r="J130" s="43">
        <v>70.3</v>
      </c>
      <c r="K130" s="44" t="s">
        <v>50</v>
      </c>
      <c r="L130" s="43">
        <v>2.1</v>
      </c>
    </row>
    <row r="131" spans="1:12" ht="15" x14ac:dyDescent="0.25">
      <c r="A131" s="14"/>
      <c r="B131" s="15"/>
      <c r="C131" s="11"/>
      <c r="D131" s="7" t="s">
        <v>23</v>
      </c>
      <c r="E131" s="42" t="s">
        <v>44</v>
      </c>
      <c r="F131" s="43">
        <v>20</v>
      </c>
      <c r="G131" s="43">
        <v>1.3</v>
      </c>
      <c r="H131" s="43">
        <v>0.2</v>
      </c>
      <c r="I131" s="43">
        <v>6.7</v>
      </c>
      <c r="J131" s="43">
        <v>34.200000000000003</v>
      </c>
      <c r="K131" s="44" t="s">
        <v>50</v>
      </c>
      <c r="L131" s="43">
        <v>1.8</v>
      </c>
    </row>
    <row r="132" spans="1:12" ht="15" x14ac:dyDescent="0.25">
      <c r="A132" s="14"/>
      <c r="B132" s="15"/>
      <c r="C132" s="11"/>
      <c r="D132" s="6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6"/>
      <c r="B133" s="17"/>
      <c r="C133" s="8"/>
      <c r="D133" s="18" t="s">
        <v>33</v>
      </c>
      <c r="E133" s="9"/>
      <c r="F133" s="19">
        <f>SUM(F126:F132)</f>
        <v>520</v>
      </c>
      <c r="G133" s="19">
        <f>SUM(G126:G132)</f>
        <v>28.300000000000004</v>
      </c>
      <c r="H133" s="19">
        <f>SUM(H126:H132)</f>
        <v>32.500000000000007</v>
      </c>
      <c r="I133" s="19">
        <f>SUM(I126:I132)</f>
        <v>51.800000000000004</v>
      </c>
      <c r="J133" s="19">
        <f>SUM(J126:J132)</f>
        <v>612</v>
      </c>
      <c r="K133" s="25"/>
      <c r="L133" s="19">
        <f>SUM(L126:L132)</f>
        <v>76.079999999999984</v>
      </c>
    </row>
    <row r="134" spans="1:12" ht="15" x14ac:dyDescent="0.25">
      <c r="A134" s="13">
        <f>A126</f>
        <v>2</v>
      </c>
      <c r="B134" s="13">
        <f>B126</f>
        <v>2</v>
      </c>
      <c r="C134" s="10" t="s">
        <v>25</v>
      </c>
      <c r="D134" s="7" t="s">
        <v>26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7" t="s">
        <v>27</v>
      </c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7" t="s">
        <v>28</v>
      </c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4"/>
      <c r="B137" s="15"/>
      <c r="C137" s="11"/>
      <c r="D137" s="7" t="s">
        <v>29</v>
      </c>
      <c r="E137" s="42"/>
      <c r="F137" s="43"/>
      <c r="G137" s="43"/>
      <c r="H137" s="43"/>
      <c r="I137" s="43"/>
      <c r="J137" s="43"/>
      <c r="K137" s="44"/>
      <c r="L137" s="43"/>
    </row>
    <row r="138" spans="1:12" ht="15" x14ac:dyDescent="0.25">
      <c r="A138" s="14"/>
      <c r="B138" s="15"/>
      <c r="C138" s="11"/>
      <c r="D138" s="7" t="s">
        <v>30</v>
      </c>
      <c r="E138" s="42"/>
      <c r="F138" s="43"/>
      <c r="G138" s="43"/>
      <c r="H138" s="43"/>
      <c r="I138" s="43"/>
      <c r="J138" s="43"/>
      <c r="K138" s="44"/>
      <c r="L138" s="43"/>
    </row>
    <row r="139" spans="1:12" ht="15" x14ac:dyDescent="0.25">
      <c r="A139" s="14"/>
      <c r="B139" s="15"/>
      <c r="C139" s="11"/>
      <c r="D139" s="7" t="s">
        <v>31</v>
      </c>
      <c r="E139" s="42"/>
      <c r="F139" s="43"/>
      <c r="G139" s="43"/>
      <c r="H139" s="43"/>
      <c r="I139" s="43"/>
      <c r="J139" s="43"/>
      <c r="K139" s="44"/>
      <c r="L139" s="43"/>
    </row>
    <row r="140" spans="1:12" ht="15" x14ac:dyDescent="0.25">
      <c r="A140" s="14"/>
      <c r="B140" s="15"/>
      <c r="C140" s="11"/>
      <c r="D140" s="7" t="s">
        <v>32</v>
      </c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14"/>
      <c r="B141" s="15"/>
      <c r="C141" s="11"/>
      <c r="D141" s="6"/>
      <c r="E141" s="42"/>
      <c r="F141" s="43"/>
      <c r="G141" s="43"/>
      <c r="H141" s="43"/>
      <c r="I141" s="43"/>
      <c r="J141" s="43"/>
      <c r="K141" s="44"/>
      <c r="L141" s="43"/>
    </row>
    <row r="142" spans="1:12" ht="15" x14ac:dyDescent="0.25">
      <c r="A142" s="14"/>
      <c r="B142" s="15"/>
      <c r="C142" s="11"/>
      <c r="D142" s="6"/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16"/>
      <c r="B143" s="17"/>
      <c r="C143" s="8"/>
      <c r="D143" s="18" t="s">
        <v>33</v>
      </c>
      <c r="E143" s="9"/>
      <c r="F143" s="19">
        <f>SUM(F134:F142)</f>
        <v>0</v>
      </c>
      <c r="G143" s="19">
        <f t="shared" ref="G143:J143" si="50">SUM(G134:G142)</f>
        <v>0</v>
      </c>
      <c r="H143" s="19">
        <f t="shared" si="50"/>
        <v>0</v>
      </c>
      <c r="I143" s="19">
        <f t="shared" si="50"/>
        <v>0</v>
      </c>
      <c r="J143" s="19">
        <f t="shared" si="50"/>
        <v>0</v>
      </c>
      <c r="K143" s="25"/>
      <c r="L143" s="19">
        <f t="shared" ref="L143" si="51">SUM(L134:L142)</f>
        <v>0</v>
      </c>
    </row>
    <row r="144" spans="1:12" ht="15.75" thickBot="1" x14ac:dyDescent="0.25">
      <c r="A144" s="33">
        <f>A126</f>
        <v>2</v>
      </c>
      <c r="B144" s="33">
        <f>B126</f>
        <v>2</v>
      </c>
      <c r="C144" s="59" t="s">
        <v>4</v>
      </c>
      <c r="D144" s="60"/>
      <c r="E144" s="31"/>
      <c r="F144" s="32">
        <f>F133+F143</f>
        <v>520</v>
      </c>
      <c r="G144" s="32">
        <f t="shared" ref="G144" si="52">G133+G143</f>
        <v>28.300000000000004</v>
      </c>
      <c r="H144" s="32">
        <f t="shared" ref="H144" si="53">H133+H143</f>
        <v>32.500000000000007</v>
      </c>
      <c r="I144" s="32">
        <f t="shared" ref="I144" si="54">I133+I143</f>
        <v>51.800000000000004</v>
      </c>
      <c r="J144" s="32">
        <f t="shared" ref="J144:L144" si="55">J133+J143</f>
        <v>612</v>
      </c>
      <c r="K144" s="32"/>
      <c r="L144" s="32">
        <f t="shared" si="55"/>
        <v>76.079999999999984</v>
      </c>
    </row>
    <row r="145" spans="1:12" ht="15" x14ac:dyDescent="0.25">
      <c r="A145" s="20">
        <v>2</v>
      </c>
      <c r="B145" s="21">
        <v>3</v>
      </c>
      <c r="C145" s="22" t="s">
        <v>20</v>
      </c>
      <c r="D145" s="5" t="s">
        <v>26</v>
      </c>
      <c r="E145" s="52" t="s">
        <v>66</v>
      </c>
      <c r="F145" s="40">
        <v>60</v>
      </c>
      <c r="G145" s="40">
        <v>0.7</v>
      </c>
      <c r="H145" s="40">
        <v>0.1</v>
      </c>
      <c r="I145" s="40">
        <v>2.2999999999999998</v>
      </c>
      <c r="J145" s="40">
        <v>12.8</v>
      </c>
      <c r="K145" s="41" t="s">
        <v>71</v>
      </c>
      <c r="L145" s="40">
        <v>15</v>
      </c>
    </row>
    <row r="146" spans="1:12" ht="15" x14ac:dyDescent="0.25">
      <c r="A146" s="23"/>
      <c r="B146" s="15"/>
      <c r="C146" s="11"/>
      <c r="D146" s="6" t="s">
        <v>21</v>
      </c>
      <c r="E146" s="57" t="s">
        <v>67</v>
      </c>
      <c r="F146" s="43">
        <v>90</v>
      </c>
      <c r="G146" s="43">
        <v>13</v>
      </c>
      <c r="H146" s="43">
        <v>13.2</v>
      </c>
      <c r="I146" s="43">
        <v>7.3</v>
      </c>
      <c r="J146" s="43">
        <v>199.7</v>
      </c>
      <c r="K146" s="44" t="s">
        <v>72</v>
      </c>
      <c r="L146" s="43">
        <v>31.58</v>
      </c>
    </row>
    <row r="147" spans="1:12" ht="15" x14ac:dyDescent="0.25">
      <c r="A147" s="23"/>
      <c r="B147" s="15"/>
      <c r="C147" s="11"/>
      <c r="D147" s="6" t="s">
        <v>21</v>
      </c>
      <c r="E147" s="57" t="s">
        <v>68</v>
      </c>
      <c r="F147" s="43">
        <v>100</v>
      </c>
      <c r="G147" s="43">
        <v>2.9</v>
      </c>
      <c r="H147" s="43">
        <v>3.5</v>
      </c>
      <c r="I147" s="43">
        <v>20.3</v>
      </c>
      <c r="J147" s="43">
        <v>124.7</v>
      </c>
      <c r="K147" s="44" t="s">
        <v>73</v>
      </c>
      <c r="L147" s="43">
        <v>5.26</v>
      </c>
    </row>
    <row r="148" spans="1:12" ht="15" x14ac:dyDescent="0.25">
      <c r="A148" s="23"/>
      <c r="B148" s="15"/>
      <c r="C148" s="11"/>
      <c r="D148" s="6" t="s">
        <v>21</v>
      </c>
      <c r="E148" s="57" t="s">
        <v>69</v>
      </c>
      <c r="F148" s="43">
        <v>50</v>
      </c>
      <c r="G148" s="43">
        <v>1.2</v>
      </c>
      <c r="H148" s="43">
        <v>1.5</v>
      </c>
      <c r="I148" s="43">
        <v>4.9000000000000004</v>
      </c>
      <c r="J148" s="43">
        <v>37.799999999999997</v>
      </c>
      <c r="K148" s="44" t="s">
        <v>65</v>
      </c>
      <c r="L148" s="43">
        <v>17.829999999999998</v>
      </c>
    </row>
    <row r="149" spans="1:12" ht="15.75" customHeight="1" x14ac:dyDescent="0.25">
      <c r="A149" s="23"/>
      <c r="B149" s="15"/>
      <c r="C149" s="11"/>
      <c r="D149" s="7" t="s">
        <v>22</v>
      </c>
      <c r="E149" s="57" t="s">
        <v>70</v>
      </c>
      <c r="F149" s="43">
        <v>200</v>
      </c>
      <c r="G149" s="43">
        <v>0.2</v>
      </c>
      <c r="H149" s="43">
        <v>0.1</v>
      </c>
      <c r="I149" s="43">
        <v>6.6</v>
      </c>
      <c r="J149" s="43">
        <v>27.9</v>
      </c>
      <c r="K149" s="44" t="s">
        <v>63</v>
      </c>
      <c r="L149" s="43">
        <v>2.79</v>
      </c>
    </row>
    <row r="150" spans="1:12" ht="15" x14ac:dyDescent="0.25">
      <c r="A150" s="23"/>
      <c r="B150" s="15"/>
      <c r="C150" s="11"/>
      <c r="D150" s="7" t="s">
        <v>23</v>
      </c>
      <c r="E150" s="42" t="s">
        <v>43</v>
      </c>
      <c r="F150" s="43">
        <v>30</v>
      </c>
      <c r="G150" s="43">
        <v>2.2999999999999998</v>
      </c>
      <c r="H150" s="43">
        <v>0.2</v>
      </c>
      <c r="I150" s="43">
        <v>14.8</v>
      </c>
      <c r="J150" s="43">
        <v>70.3</v>
      </c>
      <c r="K150" s="44" t="s">
        <v>50</v>
      </c>
      <c r="L150" s="43">
        <v>2.1</v>
      </c>
    </row>
    <row r="151" spans="1:12" ht="15" x14ac:dyDescent="0.25">
      <c r="A151" s="23"/>
      <c r="B151" s="15"/>
      <c r="C151" s="11"/>
      <c r="D151" s="6" t="s">
        <v>23</v>
      </c>
      <c r="E151" s="42" t="s">
        <v>44</v>
      </c>
      <c r="F151" s="43">
        <v>20</v>
      </c>
      <c r="G151" s="43">
        <v>1.3</v>
      </c>
      <c r="H151" s="43">
        <v>0.2</v>
      </c>
      <c r="I151" s="43">
        <v>6.7</v>
      </c>
      <c r="J151" s="43">
        <v>34.200000000000003</v>
      </c>
      <c r="K151" s="44" t="s">
        <v>50</v>
      </c>
      <c r="L151" s="43">
        <v>1.8</v>
      </c>
    </row>
    <row r="152" spans="1:12" ht="15" x14ac:dyDescent="0.25">
      <c r="A152" s="23"/>
      <c r="B152" s="15"/>
      <c r="C152" s="11"/>
      <c r="D152" s="6"/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4"/>
      <c r="B153" s="17"/>
      <c r="C153" s="8"/>
      <c r="D153" s="18" t="s">
        <v>33</v>
      </c>
      <c r="E153" s="9"/>
      <c r="F153" s="19">
        <f>SUM(F145:F152)</f>
        <v>550</v>
      </c>
      <c r="G153" s="19">
        <f t="shared" ref="G153:J153" si="56">SUM(G145:G152)</f>
        <v>21.599999999999998</v>
      </c>
      <c r="H153" s="19">
        <f t="shared" si="56"/>
        <v>18.799999999999997</v>
      </c>
      <c r="I153" s="19">
        <f t="shared" si="56"/>
        <v>62.900000000000006</v>
      </c>
      <c r="J153" s="19">
        <f t="shared" si="56"/>
        <v>507.4</v>
      </c>
      <c r="K153" s="25"/>
      <c r="L153" s="19">
        <f t="shared" ref="L153" si="57">SUM(L145:L152)</f>
        <v>76.359999999999985</v>
      </c>
    </row>
    <row r="154" spans="1:12" ht="15" x14ac:dyDescent="0.25">
      <c r="A154" s="26">
        <f>A145</f>
        <v>2</v>
      </c>
      <c r="B154" s="13">
        <f>B145</f>
        <v>3</v>
      </c>
      <c r="C154" s="10" t="s">
        <v>25</v>
      </c>
      <c r="D154" s="7" t="s">
        <v>26</v>
      </c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7" t="s">
        <v>27</v>
      </c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3"/>
      <c r="B156" s="15"/>
      <c r="C156" s="11"/>
      <c r="D156" s="7" t="s">
        <v>28</v>
      </c>
      <c r="E156" s="42"/>
      <c r="F156" s="43"/>
      <c r="G156" s="43"/>
      <c r="H156" s="43"/>
      <c r="I156" s="43"/>
      <c r="J156" s="43"/>
      <c r="K156" s="44"/>
      <c r="L156" s="43"/>
    </row>
    <row r="157" spans="1:12" ht="15" x14ac:dyDescent="0.25">
      <c r="A157" s="23"/>
      <c r="B157" s="15"/>
      <c r="C157" s="11"/>
      <c r="D157" s="7" t="s">
        <v>29</v>
      </c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5">
      <c r="A158" s="23"/>
      <c r="B158" s="15"/>
      <c r="C158" s="11"/>
      <c r="D158" s="7" t="s">
        <v>30</v>
      </c>
      <c r="E158" s="42"/>
      <c r="F158" s="43"/>
      <c r="G158" s="43"/>
      <c r="H158" s="43"/>
      <c r="I158" s="43"/>
      <c r="J158" s="43"/>
      <c r="K158" s="44"/>
      <c r="L158" s="43"/>
    </row>
    <row r="159" spans="1:12" ht="15" x14ac:dyDescent="0.25">
      <c r="A159" s="23"/>
      <c r="B159" s="15"/>
      <c r="C159" s="11"/>
      <c r="D159" s="7" t="s">
        <v>31</v>
      </c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32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6"/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6"/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4"/>
      <c r="B163" s="17"/>
      <c r="C163" s="8"/>
      <c r="D163" s="18" t="s">
        <v>33</v>
      </c>
      <c r="E163" s="9"/>
      <c r="F163" s="19">
        <f>SUM(F154:F162)</f>
        <v>0</v>
      </c>
      <c r="G163" s="19">
        <f t="shared" ref="G163:J163" si="58">SUM(G154:G162)</f>
        <v>0</v>
      </c>
      <c r="H163" s="19">
        <f t="shared" si="58"/>
        <v>0</v>
      </c>
      <c r="I163" s="19">
        <f t="shared" si="58"/>
        <v>0</v>
      </c>
      <c r="J163" s="19">
        <f t="shared" si="58"/>
        <v>0</v>
      </c>
      <c r="K163" s="25"/>
      <c r="L163" s="19">
        <f t="shared" ref="L163" si="59">SUM(L154:L162)</f>
        <v>0</v>
      </c>
    </row>
    <row r="164" spans="1:12" ht="15" x14ac:dyDescent="0.2">
      <c r="A164" s="29">
        <f>A145</f>
        <v>2</v>
      </c>
      <c r="B164" s="30">
        <f>B145</f>
        <v>3</v>
      </c>
      <c r="C164" s="59" t="s">
        <v>4</v>
      </c>
      <c r="D164" s="60"/>
      <c r="E164" s="31"/>
      <c r="F164" s="32">
        <f>F153+F163</f>
        <v>550</v>
      </c>
      <c r="G164" s="32">
        <f t="shared" ref="G164" si="60">G153+G163</f>
        <v>21.599999999999998</v>
      </c>
      <c r="H164" s="32">
        <f t="shared" ref="H164" si="61">H153+H163</f>
        <v>18.799999999999997</v>
      </c>
      <c r="I164" s="32">
        <f t="shared" ref="I164" si="62">I153+I163</f>
        <v>62.900000000000006</v>
      </c>
      <c r="J164" s="32">
        <f t="shared" ref="J164:L164" si="63">J153+J163</f>
        <v>507.4</v>
      </c>
      <c r="K164" s="32"/>
      <c r="L164" s="32">
        <f t="shared" si="63"/>
        <v>76.359999999999985</v>
      </c>
    </row>
    <row r="165" spans="1:12" ht="15.75" thickBot="1" x14ac:dyDescent="0.3">
      <c r="A165" s="20">
        <v>2</v>
      </c>
      <c r="B165" s="21">
        <v>4</v>
      </c>
      <c r="C165" s="22" t="s">
        <v>20</v>
      </c>
      <c r="D165" s="5" t="s">
        <v>87</v>
      </c>
      <c r="E165" s="39" t="s">
        <v>88</v>
      </c>
      <c r="F165" s="40">
        <v>100</v>
      </c>
      <c r="G165" s="40">
        <v>0.8</v>
      </c>
      <c r="H165" s="40">
        <v>0.2</v>
      </c>
      <c r="I165" s="40">
        <v>7.5</v>
      </c>
      <c r="J165" s="40">
        <v>35</v>
      </c>
      <c r="K165" s="41" t="s">
        <v>50</v>
      </c>
      <c r="L165" s="40">
        <v>28</v>
      </c>
    </row>
    <row r="166" spans="1:12" ht="15" x14ac:dyDescent="0.25">
      <c r="A166" s="23"/>
      <c r="B166" s="15"/>
      <c r="C166" s="11"/>
      <c r="D166" s="6" t="s">
        <v>21</v>
      </c>
      <c r="E166" s="53" t="s">
        <v>89</v>
      </c>
      <c r="F166" s="43">
        <v>90</v>
      </c>
      <c r="G166" s="43">
        <v>17.2</v>
      </c>
      <c r="H166" s="43">
        <v>3.9</v>
      </c>
      <c r="I166" s="43">
        <v>12</v>
      </c>
      <c r="J166" s="43">
        <v>151.80000000000001</v>
      </c>
      <c r="K166" s="44" t="s">
        <v>92</v>
      </c>
      <c r="L166" s="43">
        <v>27.81</v>
      </c>
    </row>
    <row r="167" spans="1:12" ht="15" x14ac:dyDescent="0.25">
      <c r="A167" s="23"/>
      <c r="B167" s="15"/>
      <c r="C167" s="11"/>
      <c r="D167" s="6" t="s">
        <v>21</v>
      </c>
      <c r="E167" s="54" t="s">
        <v>90</v>
      </c>
      <c r="F167" s="43">
        <v>90</v>
      </c>
      <c r="G167" s="43">
        <v>3.2</v>
      </c>
      <c r="H167" s="43">
        <v>3</v>
      </c>
      <c r="I167" s="43">
        <v>19.7</v>
      </c>
      <c r="J167" s="43">
        <v>118.1</v>
      </c>
      <c r="K167" s="44" t="s">
        <v>93</v>
      </c>
      <c r="L167" s="43">
        <v>5.19</v>
      </c>
    </row>
    <row r="168" spans="1:12" ht="15" x14ac:dyDescent="0.25">
      <c r="A168" s="23"/>
      <c r="B168" s="15"/>
      <c r="C168" s="11"/>
      <c r="D168" s="6" t="s">
        <v>26</v>
      </c>
      <c r="E168" s="54" t="s">
        <v>91</v>
      </c>
      <c r="F168" s="43">
        <v>60</v>
      </c>
      <c r="G168" s="43">
        <v>1.3</v>
      </c>
      <c r="H168" s="43">
        <v>4.3</v>
      </c>
      <c r="I168" s="43">
        <v>6.1</v>
      </c>
      <c r="J168" s="43">
        <v>67.900000000000006</v>
      </c>
      <c r="K168" s="44" t="s">
        <v>94</v>
      </c>
      <c r="L168" s="43">
        <v>6.99</v>
      </c>
    </row>
    <row r="169" spans="1:12" ht="15" x14ac:dyDescent="0.25">
      <c r="A169" s="23"/>
      <c r="B169" s="15"/>
      <c r="C169" s="11"/>
      <c r="D169" s="7" t="s">
        <v>22</v>
      </c>
      <c r="E169" s="42" t="s">
        <v>51</v>
      </c>
      <c r="F169" s="43">
        <v>200</v>
      </c>
      <c r="G169" s="43">
        <v>4.7</v>
      </c>
      <c r="H169" s="43">
        <v>3.5</v>
      </c>
      <c r="I169" s="43">
        <v>12.5</v>
      </c>
      <c r="J169" s="43">
        <v>100.4</v>
      </c>
      <c r="K169" s="44" t="s">
        <v>52</v>
      </c>
      <c r="L169" s="43">
        <v>4.43</v>
      </c>
    </row>
    <row r="170" spans="1:12" ht="15" x14ac:dyDescent="0.25">
      <c r="A170" s="23"/>
      <c r="B170" s="15"/>
      <c r="C170" s="11"/>
      <c r="D170" s="7" t="s">
        <v>23</v>
      </c>
      <c r="E170" s="42" t="s">
        <v>43</v>
      </c>
      <c r="F170" s="43">
        <v>30</v>
      </c>
      <c r="G170" s="43">
        <v>2.2999999999999998</v>
      </c>
      <c r="H170" s="43">
        <v>0.2</v>
      </c>
      <c r="I170" s="43">
        <v>14.8</v>
      </c>
      <c r="J170" s="43">
        <v>70.3</v>
      </c>
      <c r="K170" s="44" t="s">
        <v>50</v>
      </c>
      <c r="L170" s="43">
        <v>2.1</v>
      </c>
    </row>
    <row r="171" spans="1:12" ht="15" x14ac:dyDescent="0.25">
      <c r="A171" s="23"/>
      <c r="B171" s="15"/>
      <c r="C171" s="11"/>
      <c r="D171" s="7" t="s">
        <v>23</v>
      </c>
      <c r="E171" s="42" t="s">
        <v>44</v>
      </c>
      <c r="F171" s="43">
        <v>20</v>
      </c>
      <c r="G171" s="43">
        <v>1.3</v>
      </c>
      <c r="H171" s="43">
        <v>0.2</v>
      </c>
      <c r="I171" s="43">
        <v>6.7</v>
      </c>
      <c r="J171" s="43">
        <v>34.200000000000003</v>
      </c>
      <c r="K171" s="44" t="s">
        <v>50</v>
      </c>
      <c r="L171" s="43">
        <v>1.8</v>
      </c>
    </row>
    <row r="172" spans="1:12" ht="15" x14ac:dyDescent="0.25">
      <c r="A172" s="23"/>
      <c r="B172" s="15"/>
      <c r="C172" s="11"/>
      <c r="D172" s="6"/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4"/>
      <c r="B174" s="17"/>
      <c r="C174" s="8"/>
      <c r="D174" s="18" t="s">
        <v>33</v>
      </c>
      <c r="E174" s="9"/>
      <c r="F174" s="19">
        <f>SUM(F165:F173)</f>
        <v>590</v>
      </c>
      <c r="G174" s="19">
        <f t="shared" ref="G174:J174" si="64">SUM(G165:G173)</f>
        <v>30.8</v>
      </c>
      <c r="H174" s="19">
        <f t="shared" si="64"/>
        <v>15.299999999999997</v>
      </c>
      <c r="I174" s="19">
        <f t="shared" si="64"/>
        <v>79.300000000000011</v>
      </c>
      <c r="J174" s="19">
        <f t="shared" si="64"/>
        <v>577.69999999999993</v>
      </c>
      <c r="K174" s="25"/>
      <c r="L174" s="19">
        <f t="shared" ref="L174" si="65">SUM(L165:L173)</f>
        <v>76.319999999999979</v>
      </c>
    </row>
    <row r="175" spans="1:12" ht="15" x14ac:dyDescent="0.25">
      <c r="A175" s="26">
        <f>A165</f>
        <v>2</v>
      </c>
      <c r="B175" s="13">
        <f>B165</f>
        <v>4</v>
      </c>
      <c r="C175" s="10" t="s">
        <v>25</v>
      </c>
      <c r="D175" s="7" t="s">
        <v>26</v>
      </c>
      <c r="E175" s="42"/>
      <c r="F175" s="43"/>
      <c r="G175" s="43"/>
      <c r="H175" s="43"/>
      <c r="I175" s="43"/>
      <c r="J175" s="43"/>
      <c r="K175" s="44"/>
      <c r="L175" s="43"/>
    </row>
    <row r="176" spans="1:12" ht="15" x14ac:dyDescent="0.25">
      <c r="A176" s="23"/>
      <c r="B176" s="15"/>
      <c r="C176" s="11"/>
      <c r="D176" s="7" t="s">
        <v>27</v>
      </c>
      <c r="E176" s="42"/>
      <c r="F176" s="43"/>
      <c r="G176" s="43"/>
      <c r="H176" s="43"/>
      <c r="I176" s="43"/>
      <c r="J176" s="43"/>
      <c r="K176" s="44"/>
      <c r="L176" s="43"/>
    </row>
    <row r="177" spans="1:12" ht="15" x14ac:dyDescent="0.25">
      <c r="A177" s="23"/>
      <c r="B177" s="15"/>
      <c r="C177" s="11"/>
      <c r="D177" s="7" t="s">
        <v>28</v>
      </c>
      <c r="E177" s="42"/>
      <c r="F177" s="43"/>
      <c r="G177" s="43"/>
      <c r="H177" s="43"/>
      <c r="I177" s="43"/>
      <c r="J177" s="43"/>
      <c r="K177" s="44"/>
      <c r="L177" s="43"/>
    </row>
    <row r="178" spans="1:12" ht="15" x14ac:dyDescent="0.25">
      <c r="A178" s="23"/>
      <c r="B178" s="15"/>
      <c r="C178" s="11"/>
      <c r="D178" s="7" t="s">
        <v>29</v>
      </c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30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31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32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" x14ac:dyDescent="0.25">
      <c r="A184" s="24"/>
      <c r="B184" s="17"/>
      <c r="C184" s="8"/>
      <c r="D184" s="18" t="s">
        <v>33</v>
      </c>
      <c r="E184" s="9"/>
      <c r="F184" s="19">
        <f>SUM(F175:F183)</f>
        <v>0</v>
      </c>
      <c r="G184" s="19">
        <f>SUM(G175:G183)</f>
        <v>0</v>
      </c>
      <c r="H184" s="19">
        <f>SUM(H175:H183)</f>
        <v>0</v>
      </c>
      <c r="I184" s="19">
        <f>SUM(I175:I183)</f>
        <v>0</v>
      </c>
      <c r="J184" s="19">
        <f>SUM(J175:J183)</f>
        <v>0</v>
      </c>
      <c r="K184" s="25"/>
      <c r="L184" s="19">
        <f>SUM(L175:L183)</f>
        <v>0</v>
      </c>
    </row>
    <row r="185" spans="1:12" ht="15" x14ac:dyDescent="0.2">
      <c r="A185" s="29">
        <f>A165</f>
        <v>2</v>
      </c>
      <c r="B185" s="30">
        <f>B165</f>
        <v>4</v>
      </c>
      <c r="C185" s="59" t="s">
        <v>4</v>
      </c>
      <c r="D185" s="60"/>
      <c r="E185" s="31"/>
      <c r="F185" s="32">
        <f>F174+F184</f>
        <v>590</v>
      </c>
      <c r="G185" s="32">
        <f>G174+G184</f>
        <v>30.8</v>
      </c>
      <c r="H185" s="32">
        <f>H174+H184</f>
        <v>15.299999999999997</v>
      </c>
      <c r="I185" s="32">
        <f>I174+I184</f>
        <v>79.300000000000011</v>
      </c>
      <c r="J185" s="32">
        <f>J174+J184</f>
        <v>577.69999999999993</v>
      </c>
      <c r="K185" s="32"/>
      <c r="L185" s="32">
        <f>L174+L184</f>
        <v>76.319999999999979</v>
      </c>
    </row>
    <row r="186" spans="1:12" ht="15" x14ac:dyDescent="0.25">
      <c r="A186" s="20">
        <v>2</v>
      </c>
      <c r="B186" s="21">
        <v>5</v>
      </c>
      <c r="C186" s="22" t="s">
        <v>20</v>
      </c>
      <c r="D186" s="5" t="s">
        <v>87</v>
      </c>
      <c r="E186" s="39" t="s">
        <v>46</v>
      </c>
      <c r="F186" s="40">
        <v>150</v>
      </c>
      <c r="G186" s="40">
        <v>2.2999999999999998</v>
      </c>
      <c r="H186" s="40">
        <v>0.8</v>
      </c>
      <c r="I186" s="40">
        <v>31.5</v>
      </c>
      <c r="J186" s="40">
        <v>141.80000000000001</v>
      </c>
      <c r="K186" s="41" t="s">
        <v>50</v>
      </c>
      <c r="L186" s="40">
        <v>29.25</v>
      </c>
    </row>
    <row r="187" spans="1:12" ht="15" x14ac:dyDescent="0.25">
      <c r="A187" s="23"/>
      <c r="B187" s="15"/>
      <c r="C187" s="11"/>
      <c r="D187" s="6" t="s">
        <v>21</v>
      </c>
      <c r="E187" s="42" t="s">
        <v>95</v>
      </c>
      <c r="F187" s="43">
        <v>150</v>
      </c>
      <c r="G187" s="43">
        <v>9.6999999999999993</v>
      </c>
      <c r="H187" s="43">
        <v>10.6</v>
      </c>
      <c r="I187" s="43">
        <v>4.8</v>
      </c>
      <c r="J187" s="43">
        <v>153.5</v>
      </c>
      <c r="K187" s="44" t="s">
        <v>47</v>
      </c>
      <c r="L187" s="43">
        <v>31.45</v>
      </c>
    </row>
    <row r="188" spans="1:12" ht="15" x14ac:dyDescent="0.25">
      <c r="A188" s="23"/>
      <c r="B188" s="15"/>
      <c r="C188" s="11"/>
      <c r="D188" s="7" t="s">
        <v>22</v>
      </c>
      <c r="E188" s="42" t="s">
        <v>96</v>
      </c>
      <c r="F188" s="43">
        <v>200</v>
      </c>
      <c r="G188" s="43">
        <v>5.8</v>
      </c>
      <c r="H188" s="43">
        <v>5</v>
      </c>
      <c r="I188" s="43">
        <v>9.6</v>
      </c>
      <c r="J188" s="43">
        <v>106.6</v>
      </c>
      <c r="K188" s="44" t="s">
        <v>50</v>
      </c>
      <c r="L188" s="43">
        <v>12</v>
      </c>
    </row>
    <row r="189" spans="1:12" ht="15" x14ac:dyDescent="0.25">
      <c r="A189" s="23"/>
      <c r="B189" s="15"/>
      <c r="C189" s="11"/>
      <c r="D189" s="7" t="s">
        <v>23</v>
      </c>
      <c r="E189" s="42" t="s">
        <v>43</v>
      </c>
      <c r="F189" s="43">
        <v>30</v>
      </c>
      <c r="G189" s="43">
        <v>2.2999999999999998</v>
      </c>
      <c r="H189" s="43">
        <v>0.2</v>
      </c>
      <c r="I189" s="43">
        <v>14.8</v>
      </c>
      <c r="J189" s="43">
        <v>70.3</v>
      </c>
      <c r="K189" s="44" t="s">
        <v>50</v>
      </c>
      <c r="L189" s="43">
        <v>2.1</v>
      </c>
    </row>
    <row r="190" spans="1:12" ht="15" x14ac:dyDescent="0.25">
      <c r="A190" s="23"/>
      <c r="B190" s="15"/>
      <c r="C190" s="11"/>
      <c r="D190" s="7" t="s">
        <v>23</v>
      </c>
      <c r="E190" s="42" t="s">
        <v>44</v>
      </c>
      <c r="F190" s="43">
        <v>20</v>
      </c>
      <c r="G190" s="43">
        <v>1.3</v>
      </c>
      <c r="H190" s="43">
        <v>0.2</v>
      </c>
      <c r="I190" s="43">
        <v>6.7</v>
      </c>
      <c r="J190" s="43">
        <v>34.200000000000003</v>
      </c>
      <c r="K190" s="44" t="s">
        <v>50</v>
      </c>
      <c r="L190" s="43">
        <v>1.8</v>
      </c>
    </row>
    <row r="191" spans="1:12" ht="15" x14ac:dyDescent="0.25">
      <c r="A191" s="23"/>
      <c r="B191" s="15"/>
      <c r="C191" s="11"/>
      <c r="D191" s="6"/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.75" customHeight="1" x14ac:dyDescent="0.25">
      <c r="A193" s="24"/>
      <c r="B193" s="17"/>
      <c r="C193" s="8"/>
      <c r="D193" s="18" t="s">
        <v>33</v>
      </c>
      <c r="E193" s="9"/>
      <c r="F193" s="19">
        <f>SUM(F186:F192)</f>
        <v>550</v>
      </c>
      <c r="G193" s="19">
        <f t="shared" ref="G193:J193" si="66">SUM(G186:G192)</f>
        <v>21.400000000000002</v>
      </c>
      <c r="H193" s="19">
        <f t="shared" si="66"/>
        <v>16.799999999999997</v>
      </c>
      <c r="I193" s="19">
        <f t="shared" si="66"/>
        <v>67.400000000000006</v>
      </c>
      <c r="J193" s="19">
        <f t="shared" si="66"/>
        <v>506.4</v>
      </c>
      <c r="K193" s="25"/>
      <c r="L193" s="19">
        <f t="shared" ref="L193" si="67">SUM(L186:L192)</f>
        <v>76.599999999999994</v>
      </c>
    </row>
    <row r="194" spans="1:12" ht="15" x14ac:dyDescent="0.25">
      <c r="A194" s="26">
        <f>A186</f>
        <v>2</v>
      </c>
      <c r="B194" s="13">
        <f>B186</f>
        <v>5</v>
      </c>
      <c r="C194" s="10" t="s">
        <v>25</v>
      </c>
      <c r="D194" s="7" t="s">
        <v>26</v>
      </c>
      <c r="E194" s="42"/>
      <c r="F194" s="43"/>
      <c r="G194" s="43"/>
      <c r="H194" s="43"/>
      <c r="I194" s="43"/>
      <c r="J194" s="43"/>
      <c r="K194" s="44"/>
      <c r="L194" s="43"/>
    </row>
    <row r="195" spans="1:12" ht="15" x14ac:dyDescent="0.25">
      <c r="A195" s="23"/>
      <c r="B195" s="15"/>
      <c r="C195" s="11"/>
      <c r="D195" s="7" t="s">
        <v>27</v>
      </c>
      <c r="E195" s="42"/>
      <c r="F195" s="43"/>
      <c r="G195" s="43"/>
      <c r="H195" s="43"/>
      <c r="I195" s="43"/>
      <c r="J195" s="43"/>
      <c r="K195" s="44"/>
      <c r="L195" s="43"/>
    </row>
    <row r="196" spans="1:12" ht="15" x14ac:dyDescent="0.25">
      <c r="A196" s="23"/>
      <c r="B196" s="15"/>
      <c r="C196" s="11"/>
      <c r="D196" s="7" t="s">
        <v>28</v>
      </c>
      <c r="E196" s="42"/>
      <c r="F196" s="43"/>
      <c r="G196" s="43"/>
      <c r="H196" s="43"/>
      <c r="I196" s="43"/>
      <c r="J196" s="43"/>
      <c r="K196" s="44"/>
      <c r="L196" s="43"/>
    </row>
    <row r="197" spans="1:12" ht="15" x14ac:dyDescent="0.25">
      <c r="A197" s="23"/>
      <c r="B197" s="15"/>
      <c r="C197" s="11"/>
      <c r="D197" s="7" t="s">
        <v>29</v>
      </c>
      <c r="E197" s="42"/>
      <c r="F197" s="43"/>
      <c r="G197" s="43"/>
      <c r="H197" s="43"/>
      <c r="I197" s="43"/>
      <c r="J197" s="43"/>
      <c r="K197" s="44"/>
      <c r="L197" s="43"/>
    </row>
    <row r="198" spans="1:12" ht="15" x14ac:dyDescent="0.25">
      <c r="A198" s="23"/>
      <c r="B198" s="15"/>
      <c r="C198" s="11"/>
      <c r="D198" s="7" t="s">
        <v>30</v>
      </c>
      <c r="E198" s="42"/>
      <c r="F198" s="43"/>
      <c r="G198" s="43"/>
      <c r="H198" s="43"/>
      <c r="I198" s="43"/>
      <c r="J198" s="43"/>
      <c r="K198" s="44"/>
      <c r="L198" s="43"/>
    </row>
    <row r="199" spans="1:12" ht="15" x14ac:dyDescent="0.25">
      <c r="A199" s="23"/>
      <c r="B199" s="15"/>
      <c r="C199" s="11"/>
      <c r="D199" s="7" t="s">
        <v>31</v>
      </c>
      <c r="E199" s="42"/>
      <c r="F199" s="43"/>
      <c r="G199" s="43"/>
      <c r="H199" s="43"/>
      <c r="I199" s="43"/>
      <c r="J199" s="43"/>
      <c r="K199" s="44"/>
      <c r="L199" s="43"/>
    </row>
    <row r="200" spans="1:12" ht="15" x14ac:dyDescent="0.25">
      <c r="A200" s="23"/>
      <c r="B200" s="15"/>
      <c r="C200" s="11"/>
      <c r="D200" s="7" t="s">
        <v>32</v>
      </c>
      <c r="E200" s="42"/>
      <c r="F200" s="43"/>
      <c r="G200" s="43"/>
      <c r="H200" s="43"/>
      <c r="I200" s="43"/>
      <c r="J200" s="43"/>
      <c r="K200" s="44"/>
      <c r="L200" s="43"/>
    </row>
    <row r="201" spans="1:12" ht="15" x14ac:dyDescent="0.25">
      <c r="A201" s="23"/>
      <c r="B201" s="15"/>
      <c r="C201" s="11"/>
      <c r="D201" s="6"/>
      <c r="E201" s="42"/>
      <c r="F201" s="43"/>
      <c r="G201" s="43"/>
      <c r="H201" s="43"/>
      <c r="I201" s="43"/>
      <c r="J201" s="43"/>
      <c r="K201" s="44"/>
      <c r="L201" s="43"/>
    </row>
    <row r="202" spans="1:12" ht="15" x14ac:dyDescent="0.25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5" x14ac:dyDescent="0.25">
      <c r="A203" s="24"/>
      <c r="B203" s="17"/>
      <c r="C203" s="8"/>
      <c r="D203" s="18" t="s">
        <v>33</v>
      </c>
      <c r="E203" s="9"/>
      <c r="F203" s="19">
        <f>SUM(F194:F202)</f>
        <v>0</v>
      </c>
      <c r="G203" s="19">
        <f t="shared" ref="G203:J203" si="68">SUM(G194:G202)</f>
        <v>0</v>
      </c>
      <c r="H203" s="19">
        <f t="shared" si="68"/>
        <v>0</v>
      </c>
      <c r="I203" s="19">
        <f t="shared" si="68"/>
        <v>0</v>
      </c>
      <c r="J203" s="19">
        <f t="shared" si="68"/>
        <v>0</v>
      </c>
      <c r="K203" s="25"/>
      <c r="L203" s="19">
        <f t="shared" ref="L203" si="69">SUM(L194:L202)</f>
        <v>0</v>
      </c>
    </row>
    <row r="204" spans="1:12" ht="15" x14ac:dyDescent="0.2">
      <c r="A204" s="29">
        <f>A186</f>
        <v>2</v>
      </c>
      <c r="B204" s="30">
        <f>B186</f>
        <v>5</v>
      </c>
      <c r="C204" s="59" t="s">
        <v>4</v>
      </c>
      <c r="D204" s="60"/>
      <c r="E204" s="31"/>
      <c r="F204" s="32">
        <f>F193+F203</f>
        <v>550</v>
      </c>
      <c r="G204" s="32">
        <f t="shared" ref="G204" si="70">G193+G203</f>
        <v>21.400000000000002</v>
      </c>
      <c r="H204" s="32">
        <f t="shared" ref="H204" si="71">H193+H203</f>
        <v>16.799999999999997</v>
      </c>
      <c r="I204" s="32">
        <f t="shared" ref="I204" si="72">I193+I203</f>
        <v>67.400000000000006</v>
      </c>
      <c r="J204" s="32">
        <f t="shared" ref="J204:L204" si="73">J193+J203</f>
        <v>506.4</v>
      </c>
      <c r="K204" s="32"/>
      <c r="L204" s="32">
        <f t="shared" si="73"/>
        <v>76.599999999999994</v>
      </c>
    </row>
    <row r="205" spans="1:12" x14ac:dyDescent="0.2">
      <c r="A205" s="27"/>
      <c r="B205" s="28"/>
      <c r="C205" s="61" t="s">
        <v>5</v>
      </c>
      <c r="D205" s="61"/>
      <c r="E205" s="61"/>
      <c r="F205" s="34">
        <f>(F24+F45+F65+F85+F105+F125+F144+F164+F185+F204)/(IF(F24=0,0,1)+IF(F45=0,0,1)+IF(F65=0,0,1)+IF(F85=0,0,1)+IF(F105=0,0,1)+IF(F125=0,0,1)+IF(F144=0,0,1)+IF(F164=0,0,1)+IF(F185=0,0,1)+IF(F204=0,0,1))</f>
        <v>543.5</v>
      </c>
      <c r="G205" s="34">
        <f>(G24+G45+G65+G85+G105+G125+G144+G164+G185+G204)/(IF(G24=0,0,1)+IF(G45=0,0,1)+IF(G65=0,0,1)+IF(G85=0,0,1)+IF(G105=0,0,1)+IF(G125=0,0,1)+IF(G144=0,0,1)+IF(G164=0,0,1)+IF(G185=0,0,1)+IF(G204=0,0,1))</f>
        <v>23.550000000000004</v>
      </c>
      <c r="H205" s="34">
        <f>(H24+H45+H65+H85+H105+H125+H144+H164+H185+H204)/(IF(H24=0,0,1)+IF(H45=0,0,1)+IF(H65=0,0,1)+IF(H85=0,0,1)+IF(H105=0,0,1)+IF(H125=0,0,1)+IF(H144=0,0,1)+IF(H164=0,0,1)+IF(H185=0,0,1)+IF(H204=0,0,1))</f>
        <v>18.520000000000003</v>
      </c>
      <c r="I205" s="34">
        <f>(I24+I45+I65+I85+I105+I125+I144+I164+I185+I204)/(IF(I24=0,0,1)+IF(I45=0,0,1)+IF(I65=0,0,1)+IF(I85=0,0,1)+IF(I105=0,0,1)+IF(I125=0,0,1)+IF(I144=0,0,1)+IF(I164=0,0,1)+IF(I185=0,0,1)+IF(I204=0,0,1))</f>
        <v>73.010000000000005</v>
      </c>
      <c r="J205" s="34">
        <f>(J24+J45+J65+J85+J105+J125+J144+J164+J185+J204)/(IF(J24=0,0,1)+IF(J45=0,0,1)+IF(J65=0,0,1)+IF(J85=0,0,1)+IF(J105=0,0,1)+IF(J125=0,0,1)+IF(J144=0,0,1)+IF(J164=0,0,1)+IF(J185=0,0,1)+IF(J204=0,0,1))</f>
        <v>552.66999999999985</v>
      </c>
      <c r="K205" s="34"/>
      <c r="L205" s="34">
        <f>(L24+L45+L65+L85+L105+L125+L144+L164+L185+L204)/(IF(L24=0,0,1)+IF(L45=0,0,1)+IF(L65=0,0,1)+IF(L85=0,0,1)+IF(L105=0,0,1)+IF(L125=0,0,1)+IF(L144=0,0,1)+IF(L164=0,0,1)+IF(L185=0,0,1)+IF(L204=0,0,1))</f>
        <v>76.060999999999993</v>
      </c>
    </row>
  </sheetData>
  <mergeCells count="14">
    <mergeCell ref="C1:E1"/>
    <mergeCell ref="H1:K1"/>
    <mergeCell ref="H2:K2"/>
    <mergeCell ref="C45:D45"/>
    <mergeCell ref="C65:D65"/>
    <mergeCell ref="C85:D85"/>
    <mergeCell ref="C105:D105"/>
    <mergeCell ref="C24:D24"/>
    <mergeCell ref="C205:E205"/>
    <mergeCell ref="C204:D204"/>
    <mergeCell ref="C125:D125"/>
    <mergeCell ref="C144:D144"/>
    <mergeCell ref="C164:D164"/>
    <mergeCell ref="C185:D185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Катюшка</cp:lastModifiedBy>
  <dcterms:created xsi:type="dcterms:W3CDTF">2022-05-16T14:23:56Z</dcterms:created>
  <dcterms:modified xsi:type="dcterms:W3CDTF">2024-03-31T11:41:43Z</dcterms:modified>
</cp:coreProperties>
</file>